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570" windowHeight="7710" activeTab="0"/>
  </bookViews>
  <sheets>
    <sheet name="Sheet1" sheetId="1" r:id="rId1"/>
    <sheet name="Sheet2" sheetId="2" r:id="rId2"/>
    <sheet name="Sheet3" sheetId="3" r:id="rId3"/>
  </sheets>
  <definedNames>
    <definedName name="_xlfn.PDURATION" hidden="1">#NAME?</definedName>
    <definedName name="_xlnm.Print_Area" localSheetId="0">'Sheet1'!$A$1:$Q$94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<sst xmlns="http://schemas.openxmlformats.org/spreadsheetml/2006/main" count="118" uniqueCount="110">
  <si>
    <t>FY2010</t>
  </si>
  <si>
    <t>FY2011</t>
  </si>
  <si>
    <t>FY2012</t>
  </si>
  <si>
    <t>FY2013</t>
  </si>
  <si>
    <t>Tier 1</t>
  </si>
  <si>
    <t>Tier 2</t>
  </si>
  <si>
    <t>Tier 3</t>
  </si>
  <si>
    <t>FY2014</t>
  </si>
  <si>
    <t>Genoa PLD (GE)</t>
  </si>
  <si>
    <t>East Dubuque DL (EP)</t>
  </si>
  <si>
    <t>Odell PL (OD)</t>
  </si>
  <si>
    <t>FY2015</t>
  </si>
  <si>
    <t>FY2016</t>
  </si>
  <si>
    <t>DeKalb PL (DK)</t>
  </si>
  <si>
    <t>Kankakee PL (KK)</t>
  </si>
  <si>
    <t>Sycamore PL (SY)</t>
  </si>
  <si>
    <t>Yorkville PL (YK)</t>
  </si>
  <si>
    <t>Byron PLD (BY)</t>
  </si>
  <si>
    <t>Princeton PL (PR)</t>
  </si>
  <si>
    <t>LaSalle PL (LS)</t>
  </si>
  <si>
    <t>Flagg-Rochelle PLD (FL)</t>
  </si>
  <si>
    <t>Peru PL (PU)</t>
  </si>
  <si>
    <t>Streator PL (SR)</t>
  </si>
  <si>
    <t>Oregon PLD (OR)</t>
  </si>
  <si>
    <t>Galena PLD (GA)</t>
  </si>
  <si>
    <t>Mt. Morris PL (MM)</t>
  </si>
  <si>
    <t>Polo PLD (PO)</t>
  </si>
  <si>
    <t>Hinckley PLD (HK)</t>
  </si>
  <si>
    <t>Pearl City PLD (PP)</t>
  </si>
  <si>
    <t>Hanover TL (HN)</t>
  </si>
  <si>
    <t>Moline PL (MX)</t>
  </si>
  <si>
    <t>Rock Island PL (RP)</t>
  </si>
  <si>
    <t>East Moline PL (EM)</t>
  </si>
  <si>
    <t>Robert R. Jones PLD (CV)</t>
  </si>
  <si>
    <t>River Valley DL (RD)</t>
  </si>
  <si>
    <t>Silvis PL (SL)</t>
  </si>
  <si>
    <t>Sherrard PLD (SD)</t>
  </si>
  <si>
    <t>Henry C Adams ML (HE)</t>
  </si>
  <si>
    <t>FY2017</t>
  </si>
  <si>
    <t xml:space="preserve"> </t>
  </si>
  <si>
    <t>Grant Park PL (GR)</t>
  </si>
  <si>
    <t>Walnut PLD (WA)</t>
  </si>
  <si>
    <t>Sandwich PLD (SA)</t>
  </si>
  <si>
    <t>New Lenox PLD (NL)</t>
  </si>
  <si>
    <t>Freeport PL (FP)</t>
  </si>
  <si>
    <t>Homer TPLD (HD)</t>
  </si>
  <si>
    <t>Three Rivers PLD (Channahon/Minooka) (TC)</t>
  </si>
  <si>
    <t>Mokena CPLD (MK)</t>
  </si>
  <si>
    <t>Morris Area PLD (MR)</t>
  </si>
  <si>
    <t>Reddick PLD (Ottawa) (RL)</t>
  </si>
  <si>
    <t>Coal City PLD (CC)</t>
  </si>
  <si>
    <t>Bourbonnais PLD (BD)</t>
  </si>
  <si>
    <t>Plano CLD (PD)</t>
  </si>
  <si>
    <t>Geneseo PLD (GP)</t>
  </si>
  <si>
    <t>Ella Johnson MPLD (EJ)</t>
  </si>
  <si>
    <t>Fossil Ridge PLD (Braidwood) (FR)</t>
  </si>
  <si>
    <t>Manteno PLD (MN)</t>
  </si>
  <si>
    <t>Manhattan-Elwood PLD (MT)</t>
  </si>
  <si>
    <t>Bradley PLD (BR)</t>
  </si>
  <si>
    <t>Peotone PLD (PE)</t>
  </si>
  <si>
    <t>Wilmington PLD (WL)</t>
  </si>
  <si>
    <t>Somonauk PLD (SN)</t>
  </si>
  <si>
    <t>Seneca PLD (SE)</t>
  </si>
  <si>
    <t>Julia Hull DL (Stillman Valley) (JH)</t>
  </si>
  <si>
    <t>Graves-Hume PLD (Mendota) (GV)</t>
  </si>
  <si>
    <t>Cortland  CL (CN)</t>
  </si>
  <si>
    <t>Colona DPL (CL)</t>
  </si>
  <si>
    <t>Putnam County PLD (UE)</t>
  </si>
  <si>
    <t>Western DL (Orion) (WD)</t>
  </si>
  <si>
    <t>Lena CDL (LE)</t>
  </si>
  <si>
    <t>Oglesby PLD (OG)</t>
  </si>
  <si>
    <t>Limestone TLD (LI)</t>
  </si>
  <si>
    <t>Pecatonica PLD (PT)</t>
  </si>
  <si>
    <t>South Beloit PL (SB)</t>
  </si>
  <si>
    <t>Richard A. Mautino ML (MA)</t>
  </si>
  <si>
    <t>Erie PLD (ER)</t>
  </si>
  <si>
    <t>Cordova DL (CO)</t>
  </si>
  <si>
    <t>Robert W. Rowe PLD (Sheridan) (RO)</t>
  </si>
  <si>
    <t>Clinton Township PL (CT)</t>
  </si>
  <si>
    <t>Franklin Grove PL (FG)</t>
  </si>
  <si>
    <t>Charles B. Phillips PLD (Newark) (CP)</t>
  </si>
  <si>
    <t>Malta TPL (ML)</t>
  </si>
  <si>
    <t xml:space="preserve">Maple Park PLD (MP)              </t>
  </si>
  <si>
    <t>Earlville PLD (EA)</t>
  </si>
  <si>
    <t>Stockton TPL (SK)</t>
  </si>
  <si>
    <t>Elizabeth TL (EL)</t>
  </si>
  <si>
    <t>Andalusia TL (AN)</t>
  </si>
  <si>
    <t>Creston-Dement PLD (CR)</t>
  </si>
  <si>
    <t>Bertolet MLD (BM)</t>
  </si>
  <si>
    <t>Schmaling MPLD (SC)</t>
  </si>
  <si>
    <t>Johnsburg PL (JO)</t>
  </si>
  <si>
    <t>FY2018</t>
  </si>
  <si>
    <t>Warren Township PL (WR)</t>
  </si>
  <si>
    <t>FY2019</t>
  </si>
  <si>
    <t>Marseilles PL (MB)</t>
  </si>
  <si>
    <t>FY2020</t>
  </si>
  <si>
    <t>Cherry Valley PLD (CH)</t>
  </si>
  <si>
    <t>Nippersink PLD (NP)</t>
  </si>
  <si>
    <t>Talcott Free LD (TF)</t>
  </si>
  <si>
    <t>Woodstock PL (WO)</t>
  </si>
  <si>
    <t>North Suburban LD (LP)</t>
  </si>
  <si>
    <t>Ida PL (BL)</t>
  </si>
  <si>
    <t>Harvard Diggins Library (HR)</t>
  </si>
  <si>
    <t>FY2021</t>
  </si>
  <si>
    <t>FY2022</t>
  </si>
  <si>
    <t>FY2023</t>
  </si>
  <si>
    <t>Marengo-Union</t>
  </si>
  <si>
    <t>Lostant Community Public Library</t>
  </si>
  <si>
    <t>FY2024</t>
  </si>
  <si>
    <t>North Chicago PL (NC)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</si>
</sst>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0%"/>
    <numFmt numFmtId="169" formatCode="&quot;$&quot;#,##0"/>
    <numFmt numFmtId="170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8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8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center"/>
    </xf>
    <xf numFmtId="169" fontId="40" fillId="0" borderId="0" xfId="0" applyNumberFormat="1" applyFont="1" applyAlignment="1">
      <alignment horizontal="center"/>
    </xf>
    <xf numFmtId="169" fontId="41" fillId="0" borderId="0" xfId="0" applyNumberFormat="1" applyFont="1" applyAlignment="1">
      <alignment horizontal="center"/>
    </xf>
    <xf numFmtId="169" fontId="42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0" fontId="40" fillId="0" borderId="0" xfId="0" applyNumberFormat="1" applyFont="1" applyAlignment="1">
      <alignment horizontal="center"/>
    </xf>
    <xf numFmtId="10" fontId="41" fillId="0" borderId="0" xfId="0" applyNumberFormat="1" applyFont="1" applyAlignment="1">
      <alignment horizontal="center"/>
    </xf>
    <xf numFmtId="10" fontId="4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41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  <xf numFmtId="169" fontId="43" fillId="0" borderId="0" xfId="0" applyNumberFormat="1" applyFont="1" applyAlignment="1">
      <alignment horizontal="center"/>
    </xf>
    <xf numFmtId="8" fontId="4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69" fontId="44" fillId="0" borderId="0" xfId="0" applyNumberFormat="1" applyFont="1" applyAlignment="1">
      <alignment horizontal="center"/>
    </xf>
    <xf numFmtId="8" fontId="4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8" fontId="45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169" fontId="45" fillId="0" borderId="0" xfId="0" applyNumberFormat="1" applyFont="1" applyAlignment="1">
      <alignment horizontal="center"/>
    </xf>
    <xf numFmtId="10" fontId="39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9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39" fillId="33" borderId="0" xfId="0" applyFont="1" applyFill="1" applyAlignment="1">
      <alignment horizontal="center" wrapText="1"/>
    </xf>
    <xf numFmtId="169" fontId="41" fillId="0" borderId="0" xfId="0" applyNumberFormat="1" applyFont="1" applyFill="1" applyAlignment="1">
      <alignment horizontal="center"/>
    </xf>
    <xf numFmtId="8" fontId="41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workbookViewId="0" topLeftCell="A22">
      <selection activeCell="U48" sqref="U48"/>
    </sheetView>
  </sheetViews>
  <sheetFormatPr defaultColWidth="9.140625" defaultRowHeight="15"/>
  <cols>
    <col min="1" max="1" width="44.421875" style="1" bestFit="1" customWidth="1"/>
    <col min="2" max="2" width="17.28125" style="1" hidden="1" customWidth="1"/>
    <col min="3" max="13" width="13.57421875" style="2" hidden="1" customWidth="1"/>
    <col min="14" max="16" width="13.57421875" style="2" customWidth="1"/>
    <col min="17" max="17" width="13.57421875" style="2" bestFit="1" customWidth="1"/>
    <col min="18" max="18" width="12.7109375" style="0" customWidth="1"/>
    <col min="19" max="19" width="11.7109375" style="0" customWidth="1"/>
    <col min="20" max="20" width="14.00390625" style="0" customWidth="1"/>
    <col min="23" max="23" width="13.7109375" style="0" customWidth="1"/>
  </cols>
  <sheetData>
    <row r="1" spans="2:18" ht="15">
      <c r="B1" s="11" t="s">
        <v>0</v>
      </c>
      <c r="C1" s="15" t="s">
        <v>1</v>
      </c>
      <c r="D1" s="23" t="s">
        <v>2</v>
      </c>
      <c r="E1" s="23" t="s">
        <v>3</v>
      </c>
      <c r="F1" s="23" t="s">
        <v>7</v>
      </c>
      <c r="G1" s="23" t="s">
        <v>11</v>
      </c>
      <c r="H1" s="23" t="s">
        <v>12</v>
      </c>
      <c r="I1" s="23" t="s">
        <v>38</v>
      </c>
      <c r="J1" s="23" t="s">
        <v>91</v>
      </c>
      <c r="K1" s="23" t="s">
        <v>93</v>
      </c>
      <c r="L1" s="23" t="s">
        <v>95</v>
      </c>
      <c r="M1" s="23" t="s">
        <v>103</v>
      </c>
      <c r="N1" s="23" t="s">
        <v>104</v>
      </c>
      <c r="O1" s="23" t="s">
        <v>105</v>
      </c>
      <c r="P1" s="23" t="s">
        <v>108</v>
      </c>
      <c r="R1" s="19"/>
    </row>
    <row r="2" spans="2:18" ht="15">
      <c r="B2" s="11"/>
      <c r="C2" s="15"/>
      <c r="D2" s="23"/>
      <c r="E2" s="23"/>
      <c r="F2" s="23"/>
      <c r="G2" s="23"/>
      <c r="H2" s="23"/>
      <c r="I2" s="23"/>
      <c r="J2" s="23"/>
      <c r="K2" s="23"/>
      <c r="L2" s="37"/>
      <c r="M2" s="39"/>
      <c r="N2" s="39"/>
      <c r="O2" s="39"/>
      <c r="P2" s="39"/>
      <c r="R2" s="19"/>
    </row>
    <row r="3" spans="1:18" ht="15">
      <c r="A3" s="38" t="s">
        <v>100</v>
      </c>
      <c r="B3" s="11"/>
      <c r="C3" s="15"/>
      <c r="D3" s="23"/>
      <c r="E3" s="23"/>
      <c r="F3" s="23"/>
      <c r="G3" s="23"/>
      <c r="H3" s="23"/>
      <c r="I3" s="23"/>
      <c r="J3" s="23"/>
      <c r="K3" s="23"/>
      <c r="L3" s="3">
        <v>46513.99</v>
      </c>
      <c r="M3" s="3">
        <v>52758</v>
      </c>
      <c r="N3" s="3">
        <v>52403</v>
      </c>
      <c r="O3" s="3">
        <v>55661</v>
      </c>
      <c r="P3" s="3">
        <v>57696</v>
      </c>
      <c r="R3" s="19"/>
    </row>
    <row r="4" spans="1:18" s="27" customFormat="1" ht="15">
      <c r="A4" s="38" t="s">
        <v>30</v>
      </c>
      <c r="B4" s="30"/>
      <c r="C4" s="23"/>
      <c r="D4" s="23"/>
      <c r="E4" s="23"/>
      <c r="F4" s="23"/>
      <c r="G4" s="23"/>
      <c r="I4" s="3">
        <v>34306.52</v>
      </c>
      <c r="J4" s="3">
        <v>34179.23</v>
      </c>
      <c r="K4" s="3">
        <v>35932.69</v>
      </c>
      <c r="L4" s="3">
        <v>35900.83</v>
      </c>
      <c r="M4" s="3">
        <v>35871</v>
      </c>
      <c r="N4" s="3">
        <v>35440</v>
      </c>
      <c r="O4" s="3">
        <v>37259</v>
      </c>
      <c r="P4" s="3">
        <v>41975</v>
      </c>
      <c r="Q4" s="26"/>
      <c r="R4" s="32"/>
    </row>
    <row r="5" spans="1:18" ht="15">
      <c r="A5" s="38" t="s">
        <v>13</v>
      </c>
      <c r="B5" s="12">
        <v>24473</v>
      </c>
      <c r="C5" s="3">
        <v>25028.207859386184</v>
      </c>
      <c r="D5" s="3">
        <v>26262.38</v>
      </c>
      <c r="E5" s="3">
        <v>30947.46</v>
      </c>
      <c r="F5" s="3">
        <v>29123.71</v>
      </c>
      <c r="G5" s="3">
        <v>28939</v>
      </c>
      <c r="H5" s="3">
        <v>30329.39</v>
      </c>
      <c r="I5" s="3">
        <v>27584.79</v>
      </c>
      <c r="J5" s="3">
        <v>27787.78</v>
      </c>
      <c r="K5" s="3">
        <v>30205.9</v>
      </c>
      <c r="L5" s="3">
        <v>31896.56</v>
      </c>
      <c r="M5" s="3">
        <v>33632</v>
      </c>
      <c r="N5" s="3">
        <v>33316</v>
      </c>
      <c r="O5" s="3">
        <v>35255</v>
      </c>
      <c r="P5" s="3">
        <v>39311</v>
      </c>
      <c r="R5" s="4"/>
    </row>
    <row r="6" spans="1:18" ht="15">
      <c r="A6" s="38" t="s">
        <v>99</v>
      </c>
      <c r="B6" s="12"/>
      <c r="C6" s="3"/>
      <c r="D6" s="3"/>
      <c r="E6" s="3"/>
      <c r="F6" s="3"/>
      <c r="G6" s="3"/>
      <c r="H6" s="3"/>
      <c r="I6" s="3"/>
      <c r="J6" s="3"/>
      <c r="K6" s="3"/>
      <c r="L6" s="3">
        <v>31576.33</v>
      </c>
      <c r="M6" s="3">
        <v>33309</v>
      </c>
      <c r="N6" s="3">
        <v>32791</v>
      </c>
      <c r="O6" s="3">
        <v>34125</v>
      </c>
      <c r="P6" s="3">
        <v>37166</v>
      </c>
      <c r="R6" s="4"/>
    </row>
    <row r="7" spans="1:18" ht="15">
      <c r="A7" s="38" t="s">
        <v>43</v>
      </c>
      <c r="B7" s="12">
        <v>25368</v>
      </c>
      <c r="C7" s="3">
        <v>25699.82421358701</v>
      </c>
      <c r="D7" s="3">
        <v>25551.74</v>
      </c>
      <c r="E7" s="3">
        <v>29316.86</v>
      </c>
      <c r="F7" s="3">
        <v>28172.54</v>
      </c>
      <c r="G7" s="3">
        <v>28370.9</v>
      </c>
      <c r="H7" s="3">
        <v>29312</v>
      </c>
      <c r="I7" s="3">
        <v>26804.17</v>
      </c>
      <c r="J7" s="3">
        <v>26848.44</v>
      </c>
      <c r="K7" s="3">
        <v>28987.03</v>
      </c>
      <c r="L7" s="3">
        <v>30263.31</v>
      </c>
      <c r="M7" s="3">
        <v>31316</v>
      </c>
      <c r="N7" s="3">
        <v>30887</v>
      </c>
      <c r="O7" s="3">
        <v>32340</v>
      </c>
      <c r="P7" s="3">
        <v>36663</v>
      </c>
      <c r="R7" s="7"/>
    </row>
    <row r="8" spans="1:18" s="27" customFormat="1" ht="15">
      <c r="A8" s="38" t="s">
        <v>31</v>
      </c>
      <c r="B8" s="33"/>
      <c r="C8" s="31"/>
      <c r="D8" s="31"/>
      <c r="E8" s="31"/>
      <c r="F8" s="31"/>
      <c r="G8" s="31"/>
      <c r="H8" s="3" t="s">
        <v>39</v>
      </c>
      <c r="I8" s="3">
        <v>27972.77</v>
      </c>
      <c r="J8" s="3">
        <v>28341.11</v>
      </c>
      <c r="K8" s="3">
        <v>31406.16</v>
      </c>
      <c r="L8" s="3">
        <v>33126.28</v>
      </c>
      <c r="M8" s="3">
        <v>33799</v>
      </c>
      <c r="N8" s="3">
        <v>31875</v>
      </c>
      <c r="O8" s="3">
        <v>31715</v>
      </c>
      <c r="P8" s="3">
        <v>33837</v>
      </c>
      <c r="Q8" s="26"/>
      <c r="R8" s="34"/>
    </row>
    <row r="9" spans="1:18" s="20" customFormat="1" ht="15">
      <c r="A9" s="38" t="s">
        <v>45</v>
      </c>
      <c r="B9" s="13">
        <v>20933</v>
      </c>
      <c r="C9" s="5">
        <v>21738.580875197567</v>
      </c>
      <c r="D9" s="5">
        <v>22493.19</v>
      </c>
      <c r="E9" s="3">
        <v>25349.8</v>
      </c>
      <c r="F9" s="3">
        <v>23253.52</v>
      </c>
      <c r="G9" s="3">
        <v>21367.92</v>
      </c>
      <c r="H9" s="3">
        <v>23215.41</v>
      </c>
      <c r="I9" s="3">
        <v>20823.19</v>
      </c>
      <c r="J9" s="3">
        <v>21116.93</v>
      </c>
      <c r="K9" s="3">
        <v>22363.78</v>
      </c>
      <c r="L9" s="3">
        <v>23338.85</v>
      </c>
      <c r="M9" s="3">
        <v>24541</v>
      </c>
      <c r="N9" s="3">
        <v>24915</v>
      </c>
      <c r="O9" s="3">
        <v>26416</v>
      </c>
      <c r="P9" s="3">
        <v>30104</v>
      </c>
      <c r="R9" s="4"/>
    </row>
    <row r="10" spans="1:18" s="20" customFormat="1" ht="15">
      <c r="A10" s="38" t="s">
        <v>44</v>
      </c>
      <c r="B10" s="12">
        <v>24421</v>
      </c>
      <c r="C10" s="5">
        <v>23616.34338990293</v>
      </c>
      <c r="D10" s="5">
        <v>22651.95</v>
      </c>
      <c r="E10" s="3">
        <v>25833.3</v>
      </c>
      <c r="F10" s="3">
        <v>24105.35</v>
      </c>
      <c r="G10" s="3">
        <v>23915.47</v>
      </c>
      <c r="H10" s="3">
        <v>24718.51</v>
      </c>
      <c r="I10" s="3">
        <v>22607.92</v>
      </c>
      <c r="J10" s="3">
        <v>22804.98</v>
      </c>
      <c r="K10" s="3">
        <v>24148.76</v>
      </c>
      <c r="L10" s="3">
        <v>24480.32</v>
      </c>
      <c r="M10" s="3">
        <v>24278</v>
      </c>
      <c r="N10" s="3">
        <v>23527</v>
      </c>
      <c r="O10" s="3">
        <v>23952</v>
      </c>
      <c r="P10" s="3">
        <v>26344</v>
      </c>
      <c r="R10" s="4"/>
    </row>
    <row r="11" spans="1:18" ht="15">
      <c r="A11" s="38" t="s">
        <v>46</v>
      </c>
      <c r="B11" s="13">
        <v>17558</v>
      </c>
      <c r="C11" s="5">
        <v>18949.933504577406</v>
      </c>
      <c r="D11" s="5">
        <v>19183.44</v>
      </c>
      <c r="E11" s="3">
        <v>22061.87</v>
      </c>
      <c r="F11" s="3">
        <v>21435.27</v>
      </c>
      <c r="G11" s="3">
        <v>20580.29</v>
      </c>
      <c r="H11" s="3">
        <v>21513.29</v>
      </c>
      <c r="I11" s="3">
        <v>19452.12</v>
      </c>
      <c r="J11" s="3">
        <v>19470.69</v>
      </c>
      <c r="K11" s="3">
        <v>20811.61</v>
      </c>
      <c r="L11" s="3">
        <v>21347.3</v>
      </c>
      <c r="M11" s="3">
        <v>21936</v>
      </c>
      <c r="N11" s="3">
        <v>21595</v>
      </c>
      <c r="O11" s="3">
        <v>23399</v>
      </c>
      <c r="P11" s="3">
        <v>24827</v>
      </c>
      <c r="Q11" s="4" t="s">
        <v>4</v>
      </c>
      <c r="R11" s="2"/>
    </row>
    <row r="12" spans="1:18" ht="15">
      <c r="A12" s="38" t="s">
        <v>15</v>
      </c>
      <c r="B12" s="13">
        <v>14907</v>
      </c>
      <c r="C12" s="5">
        <v>16166.520433660235</v>
      </c>
      <c r="D12" s="5">
        <v>16649.57</v>
      </c>
      <c r="E12" s="3">
        <v>17777.39</v>
      </c>
      <c r="F12" s="3">
        <v>17036.89</v>
      </c>
      <c r="G12" s="3">
        <v>16478.35</v>
      </c>
      <c r="H12" s="3">
        <v>17827.6</v>
      </c>
      <c r="I12" s="3">
        <v>17111.2</v>
      </c>
      <c r="J12" s="3">
        <v>17888.68</v>
      </c>
      <c r="K12" s="3">
        <v>19164.34</v>
      </c>
      <c r="L12" s="3">
        <v>19632.93</v>
      </c>
      <c r="M12" s="3">
        <v>20551</v>
      </c>
      <c r="N12" s="3">
        <v>21002</v>
      </c>
      <c r="O12" s="3">
        <v>22116</v>
      </c>
      <c r="P12" s="3">
        <v>24801</v>
      </c>
      <c r="Q12" s="3">
        <f>SUM(P3:P15)</f>
        <v>417340</v>
      </c>
      <c r="R12" s="2"/>
    </row>
    <row r="13" spans="1:18" s="20" customFormat="1" ht="15">
      <c r="A13" s="38" t="s">
        <v>101</v>
      </c>
      <c r="B13" s="13"/>
      <c r="C13" s="5"/>
      <c r="D13" s="5"/>
      <c r="E13" s="3"/>
      <c r="F13" s="3"/>
      <c r="G13" s="3"/>
      <c r="H13" s="3"/>
      <c r="I13" s="3"/>
      <c r="J13" s="3"/>
      <c r="K13" s="3"/>
      <c r="L13" s="3">
        <v>20449.96</v>
      </c>
      <c r="M13" s="3">
        <v>21077</v>
      </c>
      <c r="N13" s="3">
        <v>20448</v>
      </c>
      <c r="O13" s="3">
        <v>20766</v>
      </c>
      <c r="P13" s="3">
        <v>22192</v>
      </c>
      <c r="Q13" s="16">
        <f>SUM(Q12/P94)</f>
        <v>0.3373155873683258</v>
      </c>
      <c r="R13" s="4"/>
    </row>
    <row r="14" spans="1:18" ht="15">
      <c r="A14" s="38" t="s">
        <v>47</v>
      </c>
      <c r="B14" s="13">
        <v>15737</v>
      </c>
      <c r="C14" s="5">
        <v>16859.548376296567</v>
      </c>
      <c r="D14" s="5">
        <v>18004.17</v>
      </c>
      <c r="E14" s="3">
        <v>20272.64</v>
      </c>
      <c r="F14" s="3">
        <v>19439.11</v>
      </c>
      <c r="G14" s="3">
        <v>17612.09</v>
      </c>
      <c r="H14" s="3">
        <v>18880.4</v>
      </c>
      <c r="I14" s="3">
        <v>16792.29</v>
      </c>
      <c r="J14" s="3">
        <v>16965.13</v>
      </c>
      <c r="K14" s="3">
        <v>18132.01</v>
      </c>
      <c r="L14" s="3">
        <v>18814.79</v>
      </c>
      <c r="M14" s="3">
        <v>19441</v>
      </c>
      <c r="N14" s="3">
        <v>19292</v>
      </c>
      <c r="O14" s="3">
        <v>19986</v>
      </c>
      <c r="P14" s="3">
        <v>22316</v>
      </c>
      <c r="Q14" s="4">
        <v>13</v>
      </c>
      <c r="R14" s="2"/>
    </row>
    <row r="15" spans="1:18" ht="15">
      <c r="A15" s="38" t="s">
        <v>49</v>
      </c>
      <c r="B15" s="13">
        <v>13358</v>
      </c>
      <c r="C15" s="5">
        <v>14232.082229579124</v>
      </c>
      <c r="D15" s="5">
        <v>14262.36</v>
      </c>
      <c r="E15" s="5">
        <v>16632.8</v>
      </c>
      <c r="F15" s="5">
        <v>16276.63</v>
      </c>
      <c r="G15" s="3">
        <v>16285.29</v>
      </c>
      <c r="H15" s="5">
        <v>16829.55</v>
      </c>
      <c r="I15" s="5">
        <v>15398.53</v>
      </c>
      <c r="J15" s="3">
        <v>15444.17</v>
      </c>
      <c r="K15" s="3">
        <v>16592.97</v>
      </c>
      <c r="L15" s="5">
        <v>17443.89</v>
      </c>
      <c r="M15" s="5">
        <v>18210</v>
      </c>
      <c r="N15" s="5">
        <v>18331</v>
      </c>
      <c r="O15" s="5">
        <v>18491</v>
      </c>
      <c r="P15" s="3">
        <v>20108</v>
      </c>
      <c r="R15" s="2"/>
    </row>
    <row r="16" spans="1:18" ht="15">
      <c r="A16" s="1" t="s">
        <v>16</v>
      </c>
      <c r="B16" s="13">
        <v>10572</v>
      </c>
      <c r="C16" s="5">
        <v>12897.545148681827</v>
      </c>
      <c r="D16" s="5">
        <v>13541.38</v>
      </c>
      <c r="E16" s="5">
        <v>15217.33</v>
      </c>
      <c r="F16" s="5">
        <v>14054.46</v>
      </c>
      <c r="G16" s="5">
        <v>13648.26</v>
      </c>
      <c r="H16" s="5">
        <v>14041.9</v>
      </c>
      <c r="I16" s="5">
        <v>12632.75</v>
      </c>
      <c r="J16" s="5">
        <v>12588.33</v>
      </c>
      <c r="K16" s="5">
        <v>13491.23</v>
      </c>
      <c r="L16" s="5">
        <v>14195.97</v>
      </c>
      <c r="M16" s="5">
        <v>15313</v>
      </c>
      <c r="N16" s="5">
        <v>15861</v>
      </c>
      <c r="O16" s="5">
        <v>17418</v>
      </c>
      <c r="P16" s="5">
        <v>20074</v>
      </c>
      <c r="R16" s="2"/>
    </row>
    <row r="17" spans="1:18" ht="15">
      <c r="A17" s="1" t="s">
        <v>54</v>
      </c>
      <c r="B17" s="8">
        <v>0</v>
      </c>
      <c r="C17" s="8">
        <v>8366.123653149058</v>
      </c>
      <c r="D17" s="8">
        <v>10657.84</v>
      </c>
      <c r="E17" s="5">
        <v>12704.45</v>
      </c>
      <c r="F17" s="5">
        <v>13556.52</v>
      </c>
      <c r="G17" s="5">
        <v>13126.4</v>
      </c>
      <c r="H17" s="5">
        <v>13782.7</v>
      </c>
      <c r="I17" s="5">
        <v>12864.02</v>
      </c>
      <c r="J17" s="5">
        <v>13691.16</v>
      </c>
      <c r="K17" s="5">
        <v>15245.19</v>
      </c>
      <c r="L17" s="5">
        <v>16405.85</v>
      </c>
      <c r="M17" s="5">
        <v>17123</v>
      </c>
      <c r="N17" s="5">
        <v>17155</v>
      </c>
      <c r="O17" s="5">
        <v>17917</v>
      </c>
      <c r="P17" s="5">
        <v>19835</v>
      </c>
      <c r="R17" s="2"/>
    </row>
    <row r="18" spans="1:18" ht="15">
      <c r="A18" s="38" t="s">
        <v>96</v>
      </c>
      <c r="B18" s="13"/>
      <c r="C18" s="5"/>
      <c r="D18" s="5"/>
      <c r="E18" s="5"/>
      <c r="F18" s="5"/>
      <c r="G18" s="3"/>
      <c r="H18" s="5"/>
      <c r="I18" s="5"/>
      <c r="J18" s="3"/>
      <c r="K18" s="3"/>
      <c r="L18" s="5">
        <v>17383.19</v>
      </c>
      <c r="M18" s="5">
        <v>18226</v>
      </c>
      <c r="N18" s="5">
        <v>17779</v>
      </c>
      <c r="O18" s="5">
        <v>18461</v>
      </c>
      <c r="P18" s="5">
        <v>19631</v>
      </c>
      <c r="Q18" s="3"/>
      <c r="R18" s="2"/>
    </row>
    <row r="19" spans="1:18" ht="15">
      <c r="A19" s="1" t="s">
        <v>51</v>
      </c>
      <c r="B19" s="13">
        <v>13389</v>
      </c>
      <c r="C19" s="5">
        <v>14316.235208729415</v>
      </c>
      <c r="D19" s="5">
        <v>14106.69</v>
      </c>
      <c r="E19" s="5">
        <v>15564.66</v>
      </c>
      <c r="F19" s="5">
        <v>15436.98</v>
      </c>
      <c r="G19" s="5">
        <v>14923.03</v>
      </c>
      <c r="H19" s="5">
        <v>15476.16</v>
      </c>
      <c r="I19" s="5">
        <v>13912.67</v>
      </c>
      <c r="J19" s="5">
        <v>13906.75</v>
      </c>
      <c r="K19" s="5">
        <v>14914.35</v>
      </c>
      <c r="L19" s="5">
        <v>15681.78</v>
      </c>
      <c r="M19" s="5">
        <v>16464</v>
      </c>
      <c r="N19" s="5">
        <v>16598</v>
      </c>
      <c r="O19" s="5">
        <v>17451</v>
      </c>
      <c r="P19" s="5">
        <v>19264</v>
      </c>
      <c r="R19" s="2"/>
    </row>
    <row r="20" spans="1:18" s="44" customFormat="1" ht="15">
      <c r="A20" s="38" t="s">
        <v>14</v>
      </c>
      <c r="B20" s="40">
        <v>16197</v>
      </c>
      <c r="C20" s="41">
        <v>16961.826031608693</v>
      </c>
      <c r="D20" s="41">
        <v>16678.13</v>
      </c>
      <c r="E20" s="42">
        <v>18462.62</v>
      </c>
      <c r="F20" s="42">
        <v>18102.42</v>
      </c>
      <c r="G20" s="42">
        <v>18074.67</v>
      </c>
      <c r="H20" s="42">
        <v>18661.14</v>
      </c>
      <c r="I20" s="42">
        <v>16931.56</v>
      </c>
      <c r="J20" s="42">
        <v>16941.23</v>
      </c>
      <c r="K20" s="42">
        <v>17709.32</v>
      </c>
      <c r="L20" s="42">
        <v>18257.63</v>
      </c>
      <c r="M20" s="42">
        <v>18984</v>
      </c>
      <c r="N20" s="42">
        <v>18758</v>
      </c>
      <c r="O20" s="42">
        <v>18804</v>
      </c>
      <c r="P20" s="41">
        <v>18829</v>
      </c>
      <c r="Q20" s="43"/>
      <c r="R20" s="43"/>
    </row>
    <row r="21" spans="1:18" s="27" customFormat="1" ht="15">
      <c r="A21" s="1" t="s">
        <v>32</v>
      </c>
      <c r="B21" s="24"/>
      <c r="C21" s="25"/>
      <c r="D21" s="25"/>
      <c r="E21" s="25"/>
      <c r="F21" s="25"/>
      <c r="G21" s="25"/>
      <c r="I21" s="5">
        <v>13828.43</v>
      </c>
      <c r="J21" s="5">
        <v>14373.83</v>
      </c>
      <c r="K21" s="5">
        <v>15747.79</v>
      </c>
      <c r="L21" s="5">
        <v>16503.97</v>
      </c>
      <c r="M21" s="5">
        <v>17054</v>
      </c>
      <c r="N21" s="5">
        <v>16662</v>
      </c>
      <c r="O21" s="5">
        <v>16719</v>
      </c>
      <c r="P21" s="5">
        <v>17563</v>
      </c>
      <c r="Q21" s="26"/>
      <c r="R21" s="26"/>
    </row>
    <row r="22" spans="1:18" ht="15">
      <c r="A22" s="1" t="s">
        <v>50</v>
      </c>
      <c r="B22" s="13">
        <v>14402</v>
      </c>
      <c r="C22" s="5">
        <v>14453.528819329873</v>
      </c>
      <c r="D22" s="5">
        <v>14905.5</v>
      </c>
      <c r="E22" s="5">
        <v>16243.42</v>
      </c>
      <c r="F22" s="5">
        <v>16012.31</v>
      </c>
      <c r="G22" s="5">
        <v>15834.07</v>
      </c>
      <c r="H22" s="5">
        <v>16464.78</v>
      </c>
      <c r="I22" s="5">
        <v>14926.04</v>
      </c>
      <c r="J22" s="5">
        <v>14773.9</v>
      </c>
      <c r="K22" s="5">
        <v>15377.79</v>
      </c>
      <c r="L22" s="5">
        <v>15435.85</v>
      </c>
      <c r="M22" s="5">
        <v>15825</v>
      </c>
      <c r="N22" s="5">
        <v>15633</v>
      </c>
      <c r="O22" s="5">
        <v>16492</v>
      </c>
      <c r="P22" s="5">
        <v>18279</v>
      </c>
      <c r="R22" s="2"/>
    </row>
    <row r="23" spans="1:18" ht="15">
      <c r="A23" s="1" t="s">
        <v>48</v>
      </c>
      <c r="B23" s="13">
        <v>15701</v>
      </c>
      <c r="C23" s="5">
        <v>15535.116517259517</v>
      </c>
      <c r="D23" s="5">
        <v>15231.89</v>
      </c>
      <c r="E23" s="3">
        <v>17223.29</v>
      </c>
      <c r="F23" s="3">
        <v>17225.07</v>
      </c>
      <c r="G23" s="3">
        <v>16926.89</v>
      </c>
      <c r="H23" s="3">
        <v>17393.3</v>
      </c>
      <c r="I23" s="3">
        <v>15490.04</v>
      </c>
      <c r="J23" s="3">
        <v>15278.13</v>
      </c>
      <c r="K23" s="3">
        <v>16086.62</v>
      </c>
      <c r="L23" s="5">
        <v>16466.25</v>
      </c>
      <c r="M23" s="5">
        <v>16459</v>
      </c>
      <c r="N23" s="5">
        <v>15932</v>
      </c>
      <c r="O23" s="5">
        <v>15921</v>
      </c>
      <c r="P23" s="5">
        <v>17491</v>
      </c>
      <c r="R23" s="3"/>
    </row>
    <row r="24" spans="1:18" ht="15">
      <c r="A24" s="1" t="s">
        <v>106</v>
      </c>
      <c r="B24" s="1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15495</v>
      </c>
      <c r="P24" s="5">
        <v>16931</v>
      </c>
      <c r="R24" s="2"/>
    </row>
    <row r="25" spans="1:18" ht="15">
      <c r="A25" s="1" t="s">
        <v>53</v>
      </c>
      <c r="B25" s="13">
        <v>12252</v>
      </c>
      <c r="C25" s="5">
        <v>12370.548596742894</v>
      </c>
      <c r="D25" s="5">
        <v>12672.39</v>
      </c>
      <c r="E25" s="5">
        <v>13932.13</v>
      </c>
      <c r="F25" s="5">
        <v>13450.1</v>
      </c>
      <c r="G25" s="5">
        <v>13668.18</v>
      </c>
      <c r="H25" s="5">
        <v>14048.92</v>
      </c>
      <c r="I25" s="5">
        <v>13086.95</v>
      </c>
      <c r="J25" s="5">
        <v>13278.44</v>
      </c>
      <c r="K25" s="5">
        <v>14174.85</v>
      </c>
      <c r="L25" s="5">
        <v>14553.3</v>
      </c>
      <c r="M25" s="5">
        <v>14960</v>
      </c>
      <c r="N25" s="5">
        <v>14815</v>
      </c>
      <c r="O25" s="5">
        <v>15356</v>
      </c>
      <c r="P25" s="5">
        <v>16854</v>
      </c>
      <c r="R25" s="2"/>
    </row>
    <row r="26" spans="1:18" ht="15">
      <c r="A26" s="1" t="s">
        <v>57</v>
      </c>
      <c r="B26" s="14">
        <v>10891</v>
      </c>
      <c r="C26" s="5">
        <v>11356.88073412723</v>
      </c>
      <c r="D26" s="5">
        <v>11906.71</v>
      </c>
      <c r="E26" s="5">
        <v>13370.58</v>
      </c>
      <c r="F26" s="5">
        <v>13068.43</v>
      </c>
      <c r="G26" s="5">
        <v>12704.39</v>
      </c>
      <c r="H26" s="5">
        <v>12800.75</v>
      </c>
      <c r="I26" s="5">
        <v>11571.4</v>
      </c>
      <c r="J26" s="5">
        <v>11829.06</v>
      </c>
      <c r="K26" s="5">
        <v>13225.18</v>
      </c>
      <c r="L26" s="5">
        <v>13764.05</v>
      </c>
      <c r="M26" s="5">
        <v>14278</v>
      </c>
      <c r="N26" s="5">
        <v>14330</v>
      </c>
      <c r="O26" s="5">
        <v>15679</v>
      </c>
      <c r="P26" s="5">
        <v>18272</v>
      </c>
      <c r="R26" s="6"/>
    </row>
    <row r="27" spans="1:16" ht="15">
      <c r="A27" s="1" t="s">
        <v>52</v>
      </c>
      <c r="B27" s="13">
        <v>11135</v>
      </c>
      <c r="C27" s="5">
        <v>12155.47289197611</v>
      </c>
      <c r="D27" s="5">
        <v>12501.22</v>
      </c>
      <c r="E27" s="5">
        <v>14131.27</v>
      </c>
      <c r="F27" s="5">
        <v>14316.87</v>
      </c>
      <c r="G27" s="5">
        <v>14142.66</v>
      </c>
      <c r="H27" s="5">
        <v>14555.62</v>
      </c>
      <c r="I27" s="5">
        <v>13383.73</v>
      </c>
      <c r="J27" s="5">
        <v>13506.61</v>
      </c>
      <c r="K27" s="5">
        <v>14458.78</v>
      </c>
      <c r="L27" s="5">
        <v>14750.05</v>
      </c>
      <c r="M27" s="5">
        <v>14913</v>
      </c>
      <c r="N27" s="5">
        <v>14576</v>
      </c>
      <c r="O27" s="5">
        <v>14945</v>
      </c>
      <c r="P27" s="5">
        <v>16309</v>
      </c>
    </row>
    <row r="28" spans="1:18" ht="15">
      <c r="A28" s="1" t="s">
        <v>56</v>
      </c>
      <c r="B28" s="14">
        <v>10471</v>
      </c>
      <c r="C28" s="8">
        <v>10774.147617770252</v>
      </c>
      <c r="D28" s="5">
        <v>11513.71</v>
      </c>
      <c r="E28" s="5">
        <v>12824.04</v>
      </c>
      <c r="F28" s="5">
        <v>13169.57</v>
      </c>
      <c r="G28" s="5">
        <v>12319.1</v>
      </c>
      <c r="H28" s="5">
        <v>13203.49</v>
      </c>
      <c r="I28" s="5">
        <v>12175.78</v>
      </c>
      <c r="J28" s="5">
        <v>12450.46</v>
      </c>
      <c r="K28" s="5">
        <v>13286.2</v>
      </c>
      <c r="L28" s="5">
        <v>13481.91</v>
      </c>
      <c r="M28" s="5">
        <v>14010</v>
      </c>
      <c r="N28" s="5">
        <v>13929</v>
      </c>
      <c r="O28" s="5">
        <v>14471</v>
      </c>
      <c r="P28" s="5">
        <v>15614</v>
      </c>
      <c r="R28" s="2"/>
    </row>
    <row r="29" spans="1:18" ht="15">
      <c r="A29" s="1" t="s">
        <v>17</v>
      </c>
      <c r="B29" s="14">
        <v>9729</v>
      </c>
      <c r="C29" s="8">
        <v>9985.720813720114</v>
      </c>
      <c r="D29" s="8">
        <v>10905.28</v>
      </c>
      <c r="E29" s="5">
        <v>12131.28</v>
      </c>
      <c r="F29" s="5">
        <v>12350.59</v>
      </c>
      <c r="G29" s="5">
        <v>12041.3</v>
      </c>
      <c r="H29" s="5">
        <v>12419.09</v>
      </c>
      <c r="I29" s="5">
        <v>11473.37</v>
      </c>
      <c r="J29" s="5">
        <v>11731.13</v>
      </c>
      <c r="K29" s="5">
        <v>12747.39</v>
      </c>
      <c r="L29" s="5">
        <v>13168.79</v>
      </c>
      <c r="M29" s="5">
        <v>13710</v>
      </c>
      <c r="N29" s="5">
        <v>13596</v>
      </c>
      <c r="O29" s="5">
        <v>14038</v>
      </c>
      <c r="P29" s="5">
        <v>15257</v>
      </c>
      <c r="R29" s="2"/>
    </row>
    <row r="30" spans="1:16" ht="15">
      <c r="A30" s="1" t="s">
        <v>59</v>
      </c>
      <c r="B30" s="14">
        <v>9377</v>
      </c>
      <c r="C30" s="8">
        <v>9723.112977722843</v>
      </c>
      <c r="D30" s="8">
        <v>10150.71</v>
      </c>
      <c r="E30" s="5">
        <v>11021.95</v>
      </c>
      <c r="F30" s="5">
        <v>10959.09</v>
      </c>
      <c r="G30" s="5">
        <v>11385.29</v>
      </c>
      <c r="H30" s="5">
        <v>11507.11</v>
      </c>
      <c r="I30" s="5">
        <v>10761.74</v>
      </c>
      <c r="J30" s="5">
        <v>11031.54</v>
      </c>
      <c r="K30" s="5">
        <v>11956.08</v>
      </c>
      <c r="L30" s="5">
        <v>12494.69</v>
      </c>
      <c r="M30" s="5">
        <v>12931</v>
      </c>
      <c r="N30" s="5">
        <v>12931</v>
      </c>
      <c r="O30" s="5">
        <v>13464</v>
      </c>
      <c r="P30" s="5">
        <v>14853</v>
      </c>
    </row>
    <row r="31" spans="1:16" ht="15">
      <c r="A31" s="1" t="s">
        <v>18</v>
      </c>
      <c r="B31" s="14">
        <v>8965</v>
      </c>
      <c r="C31" s="8">
        <v>10146.409892797878</v>
      </c>
      <c r="D31" s="8">
        <v>10102.37</v>
      </c>
      <c r="E31" s="5">
        <v>10964.47</v>
      </c>
      <c r="F31" s="5">
        <v>11366.96</v>
      </c>
      <c r="G31" s="5">
        <v>11113.92</v>
      </c>
      <c r="H31" s="5">
        <v>11511.93</v>
      </c>
      <c r="I31" s="5">
        <v>10659.31</v>
      </c>
      <c r="J31" s="5">
        <v>10963.58</v>
      </c>
      <c r="K31" s="5">
        <v>11807.26</v>
      </c>
      <c r="L31" s="5">
        <v>12162.33</v>
      </c>
      <c r="M31" s="5">
        <v>12617</v>
      </c>
      <c r="N31" s="5">
        <v>12643</v>
      </c>
      <c r="O31" s="5">
        <v>13105</v>
      </c>
      <c r="P31" s="5">
        <v>14497</v>
      </c>
    </row>
    <row r="32" spans="1:16" ht="15">
      <c r="A32" s="1" t="s">
        <v>58</v>
      </c>
      <c r="B32" s="14">
        <v>10426</v>
      </c>
      <c r="C32" s="8">
        <v>10181.059607259442</v>
      </c>
      <c r="D32" s="8">
        <v>10191.16</v>
      </c>
      <c r="E32" s="5">
        <v>11877.86</v>
      </c>
      <c r="F32" s="5">
        <v>11812.57</v>
      </c>
      <c r="G32" s="5">
        <v>11798.66</v>
      </c>
      <c r="H32" s="5">
        <v>12106.98</v>
      </c>
      <c r="I32" s="5">
        <v>10948.92</v>
      </c>
      <c r="J32" s="5">
        <v>10946.37</v>
      </c>
      <c r="K32" s="5">
        <v>11605.19</v>
      </c>
      <c r="L32" s="5">
        <v>12101.22</v>
      </c>
      <c r="M32" s="5">
        <v>12636</v>
      </c>
      <c r="N32" s="5">
        <v>12659</v>
      </c>
      <c r="O32" s="5">
        <v>13037</v>
      </c>
      <c r="P32" s="5">
        <v>13967</v>
      </c>
    </row>
    <row r="33" spans="1:16" ht="15">
      <c r="A33" s="1" t="s">
        <v>98</v>
      </c>
      <c r="B33" s="14"/>
      <c r="C33" s="8"/>
      <c r="D33" s="8"/>
      <c r="E33" s="5"/>
      <c r="F33" s="5"/>
      <c r="G33" s="5"/>
      <c r="H33" s="5"/>
      <c r="I33" s="5"/>
      <c r="J33" s="5"/>
      <c r="K33" s="5"/>
      <c r="L33" s="5">
        <v>12352.8</v>
      </c>
      <c r="M33" s="5">
        <v>12592</v>
      </c>
      <c r="N33" s="5">
        <v>12455</v>
      </c>
      <c r="O33" s="5">
        <v>13021</v>
      </c>
      <c r="P33" s="5">
        <v>14233</v>
      </c>
    </row>
    <row r="34" spans="1:16" ht="15">
      <c r="A34" s="1" t="s">
        <v>60</v>
      </c>
      <c r="B34" s="14">
        <v>9446</v>
      </c>
      <c r="C34" s="8">
        <v>9640.22383545374</v>
      </c>
      <c r="D34" s="8">
        <v>10245.83</v>
      </c>
      <c r="E34" s="5">
        <v>10961.32</v>
      </c>
      <c r="F34" s="5">
        <v>11371.28</v>
      </c>
      <c r="G34" s="5">
        <v>10764.53</v>
      </c>
      <c r="H34" s="5">
        <v>11355.62</v>
      </c>
      <c r="I34" s="5">
        <v>10466.07</v>
      </c>
      <c r="J34" s="5">
        <v>10912.58</v>
      </c>
      <c r="K34" s="5">
        <v>11871.08</v>
      </c>
      <c r="L34" s="5">
        <v>12305.86</v>
      </c>
      <c r="M34" s="5">
        <v>12551</v>
      </c>
      <c r="N34" s="5">
        <v>12436</v>
      </c>
      <c r="O34" s="5">
        <v>12890</v>
      </c>
      <c r="P34" s="5">
        <v>14236</v>
      </c>
    </row>
    <row r="35" spans="1:18" ht="15">
      <c r="A35" s="1" t="s">
        <v>55</v>
      </c>
      <c r="B35" s="13">
        <v>11855</v>
      </c>
      <c r="C35" s="5">
        <v>12314.903052263833</v>
      </c>
      <c r="D35" s="5">
        <v>12549.42</v>
      </c>
      <c r="E35" s="5">
        <v>13757.36</v>
      </c>
      <c r="F35" s="5">
        <v>13746.3</v>
      </c>
      <c r="G35" s="5">
        <v>13277.89</v>
      </c>
      <c r="H35" s="5">
        <v>13779.93</v>
      </c>
      <c r="I35" s="5">
        <v>12531.53</v>
      </c>
      <c r="J35" s="5">
        <v>12301.28</v>
      </c>
      <c r="K35" s="5">
        <v>12772.39</v>
      </c>
      <c r="L35" s="5">
        <v>12526.91</v>
      </c>
      <c r="M35" s="5">
        <v>12634</v>
      </c>
      <c r="N35" s="5">
        <v>12444</v>
      </c>
      <c r="O35" s="5">
        <v>12865</v>
      </c>
      <c r="P35" s="5">
        <v>14013</v>
      </c>
      <c r="R35" s="2"/>
    </row>
    <row r="36" spans="1:17" ht="15">
      <c r="A36" s="1" t="s">
        <v>97</v>
      </c>
      <c r="B36" s="14"/>
      <c r="C36" s="8"/>
      <c r="D36" s="8"/>
      <c r="E36" s="5"/>
      <c r="F36" s="5"/>
      <c r="G36" s="5"/>
      <c r="H36" s="5"/>
      <c r="I36" s="5"/>
      <c r="J36" s="5"/>
      <c r="K36" s="5"/>
      <c r="L36" s="5">
        <v>11666.73</v>
      </c>
      <c r="M36" s="5">
        <v>11936</v>
      </c>
      <c r="N36" s="5">
        <v>11794</v>
      </c>
      <c r="O36" s="5">
        <v>12253</v>
      </c>
      <c r="P36" s="5">
        <v>13288</v>
      </c>
      <c r="Q36" s="6" t="s">
        <v>5</v>
      </c>
    </row>
    <row r="37" spans="1:16" ht="15">
      <c r="A37" s="1" t="s">
        <v>90</v>
      </c>
      <c r="B37" s="13"/>
      <c r="C37" s="5"/>
      <c r="D37" s="5"/>
      <c r="E37" s="5"/>
      <c r="F37" s="5"/>
      <c r="G37" s="5"/>
      <c r="H37" s="5"/>
      <c r="I37" s="5"/>
      <c r="J37" s="5">
        <v>13599.25</v>
      </c>
      <c r="K37" s="5">
        <v>14916.41</v>
      </c>
      <c r="L37" s="5">
        <v>15202.51</v>
      </c>
      <c r="M37" s="5">
        <v>14296</v>
      </c>
      <c r="N37" s="5">
        <v>12725</v>
      </c>
      <c r="O37" s="5">
        <v>12215</v>
      </c>
      <c r="P37" s="5">
        <v>13150</v>
      </c>
    </row>
    <row r="38" spans="1:18" ht="15">
      <c r="A38" s="1" t="s">
        <v>61</v>
      </c>
      <c r="B38" s="14">
        <v>7334</v>
      </c>
      <c r="C38" s="8">
        <v>7287.608842116637</v>
      </c>
      <c r="D38" s="8">
        <v>8187.8</v>
      </c>
      <c r="E38" s="8">
        <v>9428.38</v>
      </c>
      <c r="F38" s="8">
        <v>10183.61</v>
      </c>
      <c r="G38" s="8">
        <v>10003.46</v>
      </c>
      <c r="H38" s="5">
        <v>10385.47</v>
      </c>
      <c r="I38" s="5">
        <v>9788.02</v>
      </c>
      <c r="J38" s="5">
        <v>10204.53</v>
      </c>
      <c r="K38" s="5">
        <v>11050.94</v>
      </c>
      <c r="L38" s="5">
        <v>11347.14</v>
      </c>
      <c r="M38" s="5">
        <v>11647</v>
      </c>
      <c r="N38" s="5">
        <v>11610</v>
      </c>
      <c r="O38" s="5">
        <v>12074</v>
      </c>
      <c r="P38" s="5">
        <v>13167</v>
      </c>
      <c r="Q38" s="17">
        <f>SUM(Q42/P94)</f>
        <v>0.33456914953376027</v>
      </c>
      <c r="R38" s="2"/>
    </row>
    <row r="39" spans="1:18" ht="15">
      <c r="A39" s="1" t="s">
        <v>21</v>
      </c>
      <c r="B39" s="14">
        <v>9012</v>
      </c>
      <c r="C39" s="8">
        <v>9325.693630600754</v>
      </c>
      <c r="D39" s="8">
        <v>9485.68</v>
      </c>
      <c r="E39" s="8">
        <v>9687.35</v>
      </c>
      <c r="F39" s="8">
        <v>9827.46</v>
      </c>
      <c r="G39" s="8">
        <v>9751.1</v>
      </c>
      <c r="H39" s="5">
        <v>9912.74</v>
      </c>
      <c r="I39" s="5">
        <v>9188.16</v>
      </c>
      <c r="J39" s="5">
        <v>9416.92</v>
      </c>
      <c r="K39" s="5">
        <v>10373.24</v>
      </c>
      <c r="L39" s="5">
        <v>10900.3</v>
      </c>
      <c r="M39" s="5">
        <v>11473</v>
      </c>
      <c r="N39" s="5">
        <v>11434</v>
      </c>
      <c r="O39" s="5">
        <v>11947</v>
      </c>
      <c r="P39" s="5">
        <v>13060</v>
      </c>
      <c r="Q39" s="6">
        <v>26</v>
      </c>
      <c r="R39" s="7"/>
    </row>
    <row r="40" spans="1:18" ht="15">
      <c r="A40" s="1" t="s">
        <v>20</v>
      </c>
      <c r="B40" s="14">
        <v>6635</v>
      </c>
      <c r="C40" s="8">
        <v>8442.20353787077</v>
      </c>
      <c r="D40" s="8">
        <v>9038.32</v>
      </c>
      <c r="E40" s="8">
        <v>9971.39</v>
      </c>
      <c r="F40" s="8">
        <v>10554.03</v>
      </c>
      <c r="G40" s="5">
        <v>10091.59</v>
      </c>
      <c r="H40" s="5">
        <v>10496.26</v>
      </c>
      <c r="I40" s="5">
        <v>9608.5</v>
      </c>
      <c r="J40" s="5">
        <v>9930.33</v>
      </c>
      <c r="K40" s="5">
        <v>10763.67</v>
      </c>
      <c r="L40" s="5">
        <v>11183.92</v>
      </c>
      <c r="M40" s="5">
        <v>11548</v>
      </c>
      <c r="N40" s="5">
        <v>11516</v>
      </c>
      <c r="O40" s="8">
        <v>11736</v>
      </c>
      <c r="P40" s="5">
        <v>12674</v>
      </c>
      <c r="R40" s="2"/>
    </row>
    <row r="41" spans="1:18" ht="15">
      <c r="A41" s="1" t="s">
        <v>19</v>
      </c>
      <c r="B41" s="14">
        <v>8304</v>
      </c>
      <c r="C41" s="8">
        <v>9221.157493799941</v>
      </c>
      <c r="D41" s="8">
        <v>9318.05</v>
      </c>
      <c r="E41" s="8">
        <v>10229.08</v>
      </c>
      <c r="F41" s="5">
        <v>10814.43</v>
      </c>
      <c r="G41" s="5">
        <v>10472.13</v>
      </c>
      <c r="H41" s="5">
        <v>11023.28</v>
      </c>
      <c r="I41" s="5">
        <v>10263.33</v>
      </c>
      <c r="J41" s="5">
        <v>10681.28</v>
      </c>
      <c r="K41" s="5">
        <v>11508.69</v>
      </c>
      <c r="L41" s="5">
        <v>11928.67</v>
      </c>
      <c r="M41" s="5">
        <v>12293</v>
      </c>
      <c r="N41" s="5">
        <v>12106</v>
      </c>
      <c r="O41" s="5">
        <v>12010</v>
      </c>
      <c r="P41" s="5">
        <v>12601</v>
      </c>
      <c r="R41" s="17"/>
    </row>
    <row r="42" spans="1:19" ht="15">
      <c r="A42" s="1" t="s">
        <v>102</v>
      </c>
      <c r="B42" s="14"/>
      <c r="C42" s="8"/>
      <c r="D42" s="8"/>
      <c r="E42" s="8"/>
      <c r="F42" s="8"/>
      <c r="G42" s="8"/>
      <c r="H42" s="8"/>
      <c r="I42" s="8"/>
      <c r="J42" s="8"/>
      <c r="K42" s="5"/>
      <c r="L42" s="8">
        <v>9509.1</v>
      </c>
      <c r="M42" s="8">
        <v>10429</v>
      </c>
      <c r="N42" s="8">
        <v>10941</v>
      </c>
      <c r="O42" s="5">
        <v>11797</v>
      </c>
      <c r="P42" s="8">
        <v>12437</v>
      </c>
      <c r="Q42" s="22">
        <f>SUM(P16:P41)</f>
        <v>413942</v>
      </c>
      <c r="R42" s="2" t="s">
        <v>39</v>
      </c>
      <c r="S42" s="8" t="s">
        <v>39</v>
      </c>
    </row>
    <row r="43" spans="1:19" ht="15">
      <c r="A43" s="1" t="s">
        <v>109</v>
      </c>
      <c r="B43" s="14"/>
      <c r="C43" s="8"/>
      <c r="D43" s="8"/>
      <c r="E43" s="8"/>
      <c r="F43" s="8"/>
      <c r="G43" s="8"/>
      <c r="H43" s="8"/>
      <c r="I43" s="8"/>
      <c r="J43" s="8"/>
      <c r="K43" s="5"/>
      <c r="L43" s="8"/>
      <c r="M43" s="8"/>
      <c r="N43" s="8"/>
      <c r="O43" s="8">
        <v>10944</v>
      </c>
      <c r="P43" s="8">
        <v>12324</v>
      </c>
      <c r="Q43" s="22"/>
      <c r="R43" s="2"/>
      <c r="S43" s="8"/>
    </row>
    <row r="44" spans="1:18" s="27" customFormat="1" ht="15">
      <c r="A44" s="1" t="s">
        <v>34</v>
      </c>
      <c r="B44" s="28"/>
      <c r="C44" s="29"/>
      <c r="D44" s="29"/>
      <c r="E44" s="29"/>
      <c r="F44" s="29"/>
      <c r="G44" s="29"/>
      <c r="H44" s="8" t="s">
        <v>39</v>
      </c>
      <c r="I44" s="8">
        <v>7521.33</v>
      </c>
      <c r="J44" s="8">
        <v>7940.05</v>
      </c>
      <c r="K44" s="8">
        <v>8787.5</v>
      </c>
      <c r="L44" s="8">
        <v>9214.17</v>
      </c>
      <c r="M44" s="8">
        <v>9994</v>
      </c>
      <c r="N44" s="8">
        <v>10201</v>
      </c>
      <c r="O44" s="8">
        <v>10759</v>
      </c>
      <c r="P44" s="8">
        <v>11507</v>
      </c>
      <c r="Q44" s="26"/>
      <c r="R44" s="26"/>
    </row>
    <row r="45" spans="1:19" ht="15">
      <c r="A45" s="1" t="s">
        <v>42</v>
      </c>
      <c r="B45" s="14">
        <v>7232</v>
      </c>
      <c r="C45" s="8">
        <v>7389.704750418943</v>
      </c>
      <c r="D45" s="8">
        <v>7502.46</v>
      </c>
      <c r="E45" s="8">
        <v>7960.84</v>
      </c>
      <c r="F45" s="8">
        <v>8344.74</v>
      </c>
      <c r="G45" s="8">
        <v>8171.75</v>
      </c>
      <c r="H45" s="8">
        <v>8400.75</v>
      </c>
      <c r="I45" s="8">
        <v>7953.05</v>
      </c>
      <c r="J45" s="8">
        <v>8443.85</v>
      </c>
      <c r="K45" s="5">
        <v>9326.92</v>
      </c>
      <c r="L45" s="8">
        <v>9724.23</v>
      </c>
      <c r="M45" s="8">
        <v>10080</v>
      </c>
      <c r="N45" s="8">
        <v>10136</v>
      </c>
      <c r="O45" s="8">
        <v>10488</v>
      </c>
      <c r="P45" s="8">
        <v>11379</v>
      </c>
      <c r="R45" s="2"/>
      <c r="S45" s="8" t="s">
        <v>39</v>
      </c>
    </row>
    <row r="46" spans="1:19" ht="15">
      <c r="A46" s="1" t="s">
        <v>62</v>
      </c>
      <c r="B46" s="14">
        <v>8570</v>
      </c>
      <c r="C46" s="8">
        <v>8861.908000639609</v>
      </c>
      <c r="D46" s="8">
        <v>8862.6</v>
      </c>
      <c r="E46" s="8">
        <v>9015.9</v>
      </c>
      <c r="F46" s="8">
        <v>8852.69</v>
      </c>
      <c r="G46" s="8">
        <v>8894.96</v>
      </c>
      <c r="H46" s="8">
        <v>9069.76</v>
      </c>
      <c r="I46" s="5">
        <v>8556.17</v>
      </c>
      <c r="J46" s="5">
        <v>8936.93</v>
      </c>
      <c r="K46" s="5">
        <v>9640.46</v>
      </c>
      <c r="L46" s="8">
        <v>9869.98</v>
      </c>
      <c r="M46" s="8">
        <v>10139</v>
      </c>
      <c r="N46" s="8">
        <v>10182</v>
      </c>
      <c r="O46" s="8">
        <v>10454</v>
      </c>
      <c r="P46" s="8">
        <v>11231</v>
      </c>
      <c r="R46" s="2"/>
      <c r="S46" s="8"/>
    </row>
    <row r="47" spans="1:16" ht="15">
      <c r="A47" s="1" t="s">
        <v>22</v>
      </c>
      <c r="B47" s="8">
        <v>0</v>
      </c>
      <c r="C47" s="8">
        <v>0</v>
      </c>
      <c r="D47" s="8">
        <v>9577.07</v>
      </c>
      <c r="E47" s="8">
        <v>10329.93</v>
      </c>
      <c r="F47" s="8">
        <v>10522.01</v>
      </c>
      <c r="G47" s="8">
        <v>7952.87</v>
      </c>
      <c r="H47" s="8">
        <v>8335.81</v>
      </c>
      <c r="I47" s="8">
        <v>8113.83</v>
      </c>
      <c r="J47" s="5">
        <v>8826.76</v>
      </c>
      <c r="K47" s="5">
        <v>9670.6</v>
      </c>
      <c r="L47" s="8">
        <v>10071.81</v>
      </c>
      <c r="M47" s="8">
        <v>10238</v>
      </c>
      <c r="N47" s="8">
        <v>10068</v>
      </c>
      <c r="O47" s="8">
        <v>10166</v>
      </c>
      <c r="P47" s="8">
        <v>10831</v>
      </c>
    </row>
    <row r="48" spans="1:18" s="27" customFormat="1" ht="15">
      <c r="A48" s="1" t="s">
        <v>33</v>
      </c>
      <c r="B48" s="29"/>
      <c r="C48" s="29"/>
      <c r="D48" s="29"/>
      <c r="E48" s="29"/>
      <c r="F48" s="29"/>
      <c r="G48" s="29"/>
      <c r="H48" s="8" t="s">
        <v>39</v>
      </c>
      <c r="I48" s="8">
        <v>8394.33</v>
      </c>
      <c r="J48" s="8">
        <v>8484.59</v>
      </c>
      <c r="K48" s="8">
        <v>9088.84</v>
      </c>
      <c r="L48" s="8">
        <v>9133.98</v>
      </c>
      <c r="M48" s="8">
        <v>9493</v>
      </c>
      <c r="N48" s="8">
        <v>9655</v>
      </c>
      <c r="O48" s="8">
        <v>10008</v>
      </c>
      <c r="P48" s="8">
        <v>10711</v>
      </c>
      <c r="R48" s="25"/>
    </row>
    <row r="49" spans="1:18" ht="15">
      <c r="A49" s="1" t="s">
        <v>63</v>
      </c>
      <c r="B49" s="14">
        <v>6655</v>
      </c>
      <c r="C49" s="8">
        <v>7012.905779758119</v>
      </c>
      <c r="D49" s="8">
        <v>7800.29</v>
      </c>
      <c r="E49" s="8">
        <v>8113.51</v>
      </c>
      <c r="F49" s="8">
        <v>8403.34</v>
      </c>
      <c r="G49" s="8">
        <v>8277.52</v>
      </c>
      <c r="H49" s="8">
        <v>8487.7</v>
      </c>
      <c r="I49" s="8">
        <v>7868.5</v>
      </c>
      <c r="J49" s="8">
        <v>8052.04</v>
      </c>
      <c r="K49" s="8">
        <v>8569.03</v>
      </c>
      <c r="L49" s="8">
        <v>8779.45</v>
      </c>
      <c r="M49" s="8">
        <v>9133</v>
      </c>
      <c r="N49" s="8">
        <v>9286</v>
      </c>
      <c r="O49" s="8">
        <v>9670</v>
      </c>
      <c r="P49" s="8">
        <v>10569</v>
      </c>
      <c r="R49" s="2"/>
    </row>
    <row r="50" spans="1:18" s="27" customFormat="1" ht="15">
      <c r="A50" s="1" t="s">
        <v>35</v>
      </c>
      <c r="B50" s="28"/>
      <c r="C50" s="29"/>
      <c r="D50" s="29"/>
      <c r="E50" s="29"/>
      <c r="F50" s="29"/>
      <c r="G50" s="29"/>
      <c r="H50" s="8" t="s">
        <v>39</v>
      </c>
      <c r="I50" s="8">
        <v>7225.82</v>
      </c>
      <c r="J50" s="8">
        <v>7493.08</v>
      </c>
      <c r="K50" s="8">
        <v>8277.89</v>
      </c>
      <c r="L50" s="8">
        <v>8754.68</v>
      </c>
      <c r="M50" s="8">
        <v>9328</v>
      </c>
      <c r="N50" s="8">
        <v>9506</v>
      </c>
      <c r="O50" s="8">
        <v>9660</v>
      </c>
      <c r="P50" s="8">
        <v>10254</v>
      </c>
      <c r="Q50" s="26"/>
      <c r="R50" s="26"/>
    </row>
    <row r="51" spans="1:18" ht="15">
      <c r="A51" s="1" t="s">
        <v>64</v>
      </c>
      <c r="B51" s="14">
        <v>8404</v>
      </c>
      <c r="C51" s="8">
        <v>7937.928976416633</v>
      </c>
      <c r="D51" s="8">
        <v>7890.33</v>
      </c>
      <c r="E51" s="8">
        <v>8144.24</v>
      </c>
      <c r="F51" s="8">
        <v>8254.92</v>
      </c>
      <c r="G51" s="8">
        <v>7882.88</v>
      </c>
      <c r="H51" s="8">
        <v>8141.46</v>
      </c>
      <c r="I51" s="8">
        <v>7505.62</v>
      </c>
      <c r="J51" s="8">
        <v>7818.27</v>
      </c>
      <c r="K51" s="8">
        <v>8498.69</v>
      </c>
      <c r="L51" s="8">
        <v>8777.48</v>
      </c>
      <c r="M51" s="8">
        <v>9068</v>
      </c>
      <c r="N51" s="8">
        <v>9165</v>
      </c>
      <c r="O51" s="8">
        <v>9651</v>
      </c>
      <c r="P51" s="8">
        <v>10625</v>
      </c>
      <c r="R51" s="2"/>
    </row>
    <row r="52" spans="1:18" ht="15">
      <c r="A52" s="1" t="s">
        <v>67</v>
      </c>
      <c r="B52" s="14">
        <v>7030</v>
      </c>
      <c r="C52" s="8">
        <v>7353.162839883173</v>
      </c>
      <c r="D52" s="8">
        <v>7213.92</v>
      </c>
      <c r="E52" s="8">
        <v>7298.58</v>
      </c>
      <c r="F52" s="8">
        <v>7864.88</v>
      </c>
      <c r="G52" s="8">
        <v>7455.47</v>
      </c>
      <c r="H52" s="8">
        <v>7594.94</v>
      </c>
      <c r="I52" s="8">
        <v>7052.5</v>
      </c>
      <c r="J52" s="8">
        <v>7378.15</v>
      </c>
      <c r="K52" s="8">
        <v>8090.77</v>
      </c>
      <c r="L52" s="8">
        <v>8349.43</v>
      </c>
      <c r="M52" s="8">
        <v>8643</v>
      </c>
      <c r="N52" s="8">
        <v>8827</v>
      </c>
      <c r="O52" s="8">
        <v>9189</v>
      </c>
      <c r="P52" s="8">
        <v>9900</v>
      </c>
      <c r="R52" s="2"/>
    </row>
    <row r="53" spans="1:18" ht="15">
      <c r="A53" s="1" t="s">
        <v>65</v>
      </c>
      <c r="B53" s="14">
        <v>6567</v>
      </c>
      <c r="C53" s="8">
        <v>6783.089030152781</v>
      </c>
      <c r="D53" s="8">
        <v>7408.41</v>
      </c>
      <c r="E53" s="8">
        <v>7326.33</v>
      </c>
      <c r="F53" s="8">
        <v>7954.94</v>
      </c>
      <c r="G53" s="8">
        <v>7491.52</v>
      </c>
      <c r="H53" s="8">
        <v>7907.19</v>
      </c>
      <c r="I53" s="8">
        <v>7381.52</v>
      </c>
      <c r="J53" s="8">
        <v>7768.32</v>
      </c>
      <c r="K53" s="8">
        <v>8324.69</v>
      </c>
      <c r="L53" s="8">
        <v>8543.01</v>
      </c>
      <c r="M53" s="8">
        <v>8767</v>
      </c>
      <c r="N53" s="8">
        <v>8810</v>
      </c>
      <c r="O53" s="8">
        <v>9090</v>
      </c>
      <c r="P53" s="8">
        <v>9777</v>
      </c>
      <c r="R53" s="2"/>
    </row>
    <row r="54" spans="1:18" ht="15">
      <c r="A54" s="1" t="s">
        <v>66</v>
      </c>
      <c r="B54" s="14">
        <v>7006</v>
      </c>
      <c r="C54" s="8">
        <v>7171.135010555566</v>
      </c>
      <c r="D54" s="8">
        <v>7223.81</v>
      </c>
      <c r="E54" s="8">
        <v>7659.35</v>
      </c>
      <c r="F54" s="8">
        <v>7596.66</v>
      </c>
      <c r="G54" s="8">
        <v>7326.13</v>
      </c>
      <c r="H54" s="8">
        <v>7646.01</v>
      </c>
      <c r="I54" s="8">
        <v>7123.85</v>
      </c>
      <c r="J54" s="8">
        <v>7485.85</v>
      </c>
      <c r="K54" s="8">
        <v>8126.3</v>
      </c>
      <c r="L54" s="8">
        <v>8543.82</v>
      </c>
      <c r="M54" s="8">
        <v>8868</v>
      </c>
      <c r="N54" s="8">
        <v>8866</v>
      </c>
      <c r="O54" s="8">
        <v>9063</v>
      </c>
      <c r="P54" s="8">
        <v>9734</v>
      </c>
      <c r="R54" s="2"/>
    </row>
    <row r="55" spans="1:18" s="27" customFormat="1" ht="15">
      <c r="A55" s="1" t="s">
        <v>36</v>
      </c>
      <c r="B55" s="28"/>
      <c r="C55" s="29"/>
      <c r="D55" s="29"/>
      <c r="E55" s="29"/>
      <c r="F55" s="29"/>
      <c r="G55" s="29"/>
      <c r="H55" s="8" t="s">
        <v>39</v>
      </c>
      <c r="I55" s="8">
        <v>6076.2</v>
      </c>
      <c r="J55" s="8">
        <v>6453.75</v>
      </c>
      <c r="K55" s="8">
        <v>7223.38</v>
      </c>
      <c r="L55" s="8">
        <v>7719.95</v>
      </c>
      <c r="M55" s="8">
        <v>8335</v>
      </c>
      <c r="N55" s="8">
        <v>8451</v>
      </c>
      <c r="O55" s="8">
        <v>8893</v>
      </c>
      <c r="P55" s="8">
        <v>9779</v>
      </c>
      <c r="Q55" s="26"/>
      <c r="R55" s="26"/>
    </row>
    <row r="56" spans="1:18" ht="15">
      <c r="A56" s="1" t="s">
        <v>24</v>
      </c>
      <c r="B56" s="14">
        <v>6150</v>
      </c>
      <c r="C56" s="8">
        <v>6400.081186907818</v>
      </c>
      <c r="D56" s="8">
        <v>6396.62</v>
      </c>
      <c r="E56" s="8">
        <v>6499.48</v>
      </c>
      <c r="F56" s="8">
        <v>7187.05</v>
      </c>
      <c r="G56" s="8">
        <v>7112.12</v>
      </c>
      <c r="H56" s="8">
        <v>7342.27</v>
      </c>
      <c r="I56" s="8">
        <v>7010.87</v>
      </c>
      <c r="J56" s="8">
        <v>7475.4</v>
      </c>
      <c r="K56" s="8">
        <v>8031.8</v>
      </c>
      <c r="L56" s="8">
        <v>8210.54</v>
      </c>
      <c r="M56" s="8">
        <v>8358</v>
      </c>
      <c r="N56" s="8">
        <v>8446</v>
      </c>
      <c r="O56" s="8">
        <v>8773</v>
      </c>
      <c r="P56" s="8">
        <v>9532</v>
      </c>
      <c r="R56" s="2"/>
    </row>
    <row r="57" spans="1:18" ht="15">
      <c r="A57" s="1" t="s">
        <v>23</v>
      </c>
      <c r="B57" s="14">
        <v>6268</v>
      </c>
      <c r="C57" s="8">
        <v>7035.203737211215</v>
      </c>
      <c r="D57" s="8">
        <v>7189.13</v>
      </c>
      <c r="E57" s="8">
        <v>7472.95</v>
      </c>
      <c r="F57" s="8">
        <v>7944.52</v>
      </c>
      <c r="G57" s="8">
        <v>7707.93</v>
      </c>
      <c r="H57" s="8">
        <v>7977.09</v>
      </c>
      <c r="I57" s="8">
        <v>7323.62</v>
      </c>
      <c r="J57" s="8">
        <v>7458.85</v>
      </c>
      <c r="K57" s="8">
        <v>7823.14</v>
      </c>
      <c r="L57" s="8">
        <v>7966.81</v>
      </c>
      <c r="M57" s="8">
        <v>8242</v>
      </c>
      <c r="N57" s="8">
        <v>8343</v>
      </c>
      <c r="O57" s="8">
        <v>8658</v>
      </c>
      <c r="P57" s="8">
        <v>9370</v>
      </c>
      <c r="R57" s="2"/>
    </row>
    <row r="58" spans="1:18" ht="15">
      <c r="A58" s="1" t="s">
        <v>10</v>
      </c>
      <c r="B58" s="14"/>
      <c r="C58" s="8"/>
      <c r="D58" s="8"/>
      <c r="E58" s="8"/>
      <c r="F58" s="8">
        <v>7874.89</v>
      </c>
      <c r="G58" s="8">
        <v>8153.25</v>
      </c>
      <c r="H58" s="8">
        <v>7725.17</v>
      </c>
      <c r="I58" s="8">
        <v>7080.65</v>
      </c>
      <c r="J58" s="8">
        <v>7146.06</v>
      </c>
      <c r="K58" s="8">
        <v>7913.01</v>
      </c>
      <c r="L58" s="8">
        <v>8255.93</v>
      </c>
      <c r="M58" s="8">
        <v>8529</v>
      </c>
      <c r="N58" s="8">
        <v>8489</v>
      </c>
      <c r="O58" s="8">
        <v>8637</v>
      </c>
      <c r="P58" s="8">
        <v>9340</v>
      </c>
      <c r="R58" s="2"/>
    </row>
    <row r="59" spans="1:18" ht="15">
      <c r="A59" s="1" t="s">
        <v>8</v>
      </c>
      <c r="B59" s="14"/>
      <c r="C59" s="8"/>
      <c r="D59" s="8"/>
      <c r="E59" s="8"/>
      <c r="F59" s="8">
        <v>6650.51</v>
      </c>
      <c r="G59" s="8">
        <v>6168.03</v>
      </c>
      <c r="H59" s="8">
        <v>6517.7</v>
      </c>
      <c r="I59" s="8">
        <v>6129.63</v>
      </c>
      <c r="J59" s="8">
        <v>6683.4</v>
      </c>
      <c r="K59" s="8">
        <v>7494.12</v>
      </c>
      <c r="L59" s="8">
        <v>8032.49</v>
      </c>
      <c r="M59" s="8">
        <v>8348</v>
      </c>
      <c r="N59" s="8">
        <v>8292</v>
      </c>
      <c r="O59" s="8">
        <v>8335</v>
      </c>
      <c r="P59" s="8">
        <v>8831</v>
      </c>
      <c r="R59" s="2"/>
    </row>
    <row r="60" spans="1:18" ht="15">
      <c r="A60" s="1" t="s">
        <v>73</v>
      </c>
      <c r="B60" s="14">
        <v>4724</v>
      </c>
      <c r="C60" s="8">
        <v>5315.218758656767</v>
      </c>
      <c r="D60" s="8">
        <v>5321.79</v>
      </c>
      <c r="E60" s="8">
        <v>5390.27</v>
      </c>
      <c r="F60" s="8">
        <v>5781.65</v>
      </c>
      <c r="G60" s="8">
        <v>5725.7</v>
      </c>
      <c r="H60" s="8">
        <v>5857.16</v>
      </c>
      <c r="I60" s="8">
        <v>5636.52</v>
      </c>
      <c r="J60" s="8">
        <v>6086.88</v>
      </c>
      <c r="K60" s="8">
        <v>6733.42</v>
      </c>
      <c r="L60" s="8">
        <v>7092.87</v>
      </c>
      <c r="M60" s="8">
        <v>7425</v>
      </c>
      <c r="N60" s="8">
        <v>7545</v>
      </c>
      <c r="O60" s="8">
        <v>7724</v>
      </c>
      <c r="P60" s="8">
        <v>8192</v>
      </c>
      <c r="R60" s="2"/>
    </row>
    <row r="61" spans="1:18" ht="15">
      <c r="A61" s="1" t="s">
        <v>71</v>
      </c>
      <c r="B61" s="14">
        <v>5795</v>
      </c>
      <c r="C61" s="8">
        <v>6088.418277178724</v>
      </c>
      <c r="D61" s="8">
        <v>6047.39</v>
      </c>
      <c r="E61" s="8">
        <v>6148.9</v>
      </c>
      <c r="F61" s="8">
        <v>6653.76</v>
      </c>
      <c r="G61" s="8">
        <v>6168.33</v>
      </c>
      <c r="H61" s="8">
        <v>6456.2</v>
      </c>
      <c r="I61" s="8">
        <v>5951.83</v>
      </c>
      <c r="J61" s="8">
        <v>6224.84</v>
      </c>
      <c r="K61" s="8">
        <v>6644.5</v>
      </c>
      <c r="L61" s="8">
        <v>6875.26</v>
      </c>
      <c r="M61" s="8">
        <v>7210</v>
      </c>
      <c r="N61" s="8">
        <v>7384</v>
      </c>
      <c r="O61" s="8">
        <v>7685</v>
      </c>
      <c r="P61" s="8">
        <v>8278</v>
      </c>
      <c r="R61" s="2"/>
    </row>
    <row r="62" spans="1:18" ht="15">
      <c r="A62" s="1" t="s">
        <v>9</v>
      </c>
      <c r="B62" s="14"/>
      <c r="C62" s="8"/>
      <c r="D62" s="8"/>
      <c r="E62" s="8"/>
      <c r="F62" s="8">
        <v>6185.85</v>
      </c>
      <c r="G62" s="8">
        <v>6379.88</v>
      </c>
      <c r="H62" s="8">
        <v>6135.48</v>
      </c>
      <c r="I62" s="8">
        <v>5849.26</v>
      </c>
      <c r="J62" s="8">
        <v>6092.73</v>
      </c>
      <c r="K62" s="8">
        <v>6715.51</v>
      </c>
      <c r="L62" s="8">
        <v>7038.31</v>
      </c>
      <c r="M62" s="8">
        <v>7356</v>
      </c>
      <c r="N62" s="8">
        <v>7413</v>
      </c>
      <c r="O62" s="8">
        <v>7631</v>
      </c>
      <c r="P62" s="8">
        <v>8101</v>
      </c>
      <c r="R62" s="2"/>
    </row>
    <row r="63" spans="1:18" ht="15">
      <c r="A63" s="1" t="s">
        <v>72</v>
      </c>
      <c r="B63" s="14">
        <v>5512</v>
      </c>
      <c r="C63" s="8">
        <v>5876.911092025472</v>
      </c>
      <c r="D63" s="8">
        <v>5813.63</v>
      </c>
      <c r="E63" s="8">
        <v>5781.05</v>
      </c>
      <c r="F63" s="8">
        <v>5789.42</v>
      </c>
      <c r="G63" s="8">
        <v>5990.4</v>
      </c>
      <c r="H63" s="8">
        <v>6060.14</v>
      </c>
      <c r="I63" s="8">
        <v>5893.9</v>
      </c>
      <c r="J63" s="8">
        <v>6255.55</v>
      </c>
      <c r="K63" s="8">
        <v>6749.54</v>
      </c>
      <c r="L63" s="8">
        <v>6893.02</v>
      </c>
      <c r="M63" s="8">
        <v>7095</v>
      </c>
      <c r="N63" s="8">
        <v>7171</v>
      </c>
      <c r="O63" s="8">
        <v>7499</v>
      </c>
      <c r="P63" s="8">
        <v>8137</v>
      </c>
      <c r="R63" s="2"/>
    </row>
    <row r="64" spans="1:18" ht="15">
      <c r="A64" s="1" t="s">
        <v>27</v>
      </c>
      <c r="B64" s="14">
        <v>5170</v>
      </c>
      <c r="C64" s="8">
        <v>5442.42848451298</v>
      </c>
      <c r="D64" s="8">
        <v>5514.73</v>
      </c>
      <c r="E64" s="8">
        <v>5067.19</v>
      </c>
      <c r="F64" s="8">
        <v>5871.21</v>
      </c>
      <c r="G64" s="8">
        <v>4754.07</v>
      </c>
      <c r="H64" s="8">
        <v>4861.5</v>
      </c>
      <c r="I64" s="8">
        <v>4504.49</v>
      </c>
      <c r="J64" s="8">
        <v>4737.38</v>
      </c>
      <c r="K64" s="8">
        <v>5130.52</v>
      </c>
      <c r="L64" s="8">
        <v>5317.95</v>
      </c>
      <c r="M64" s="8">
        <v>5523</v>
      </c>
      <c r="N64" s="8">
        <v>5593</v>
      </c>
      <c r="O64" s="8">
        <v>7343</v>
      </c>
      <c r="P64" s="8">
        <v>8034</v>
      </c>
      <c r="R64" s="2"/>
    </row>
    <row r="65" spans="1:18" ht="15">
      <c r="A65" s="1" t="s">
        <v>68</v>
      </c>
      <c r="B65" s="14">
        <v>6375</v>
      </c>
      <c r="C65" s="8">
        <v>6829.454445943035</v>
      </c>
      <c r="D65" s="8">
        <v>6900.29</v>
      </c>
      <c r="E65" s="8">
        <v>7095.84</v>
      </c>
      <c r="F65" s="8">
        <v>7170.65</v>
      </c>
      <c r="G65" s="8">
        <v>6694.64</v>
      </c>
      <c r="H65" s="8">
        <v>7015.19</v>
      </c>
      <c r="I65" s="8">
        <v>6393.82</v>
      </c>
      <c r="J65" s="8">
        <v>6562.44</v>
      </c>
      <c r="K65" s="8">
        <v>6910.97</v>
      </c>
      <c r="L65" s="8">
        <v>7059.06</v>
      </c>
      <c r="M65" s="8">
        <v>7291</v>
      </c>
      <c r="N65" s="8">
        <v>7301</v>
      </c>
      <c r="O65" s="8">
        <v>7463</v>
      </c>
      <c r="P65" s="8">
        <v>7978</v>
      </c>
      <c r="R65" s="2"/>
    </row>
    <row r="66" spans="1:18" ht="15">
      <c r="A66" s="1" t="s">
        <v>70</v>
      </c>
      <c r="B66" s="14">
        <v>5446</v>
      </c>
      <c r="C66" s="8">
        <v>5768.479838988431</v>
      </c>
      <c r="D66" s="8">
        <v>5699.67</v>
      </c>
      <c r="E66" s="8">
        <v>5738.47</v>
      </c>
      <c r="F66" s="8">
        <v>6241.96</v>
      </c>
      <c r="G66" s="8">
        <v>6214.68</v>
      </c>
      <c r="H66" s="8">
        <v>6370.83</v>
      </c>
      <c r="I66" s="8">
        <v>6144.25</v>
      </c>
      <c r="J66" s="8">
        <v>6586.74</v>
      </c>
      <c r="K66" s="8">
        <v>7115.64</v>
      </c>
      <c r="L66" s="8">
        <v>7286.16</v>
      </c>
      <c r="M66" s="8">
        <v>7391</v>
      </c>
      <c r="N66" s="8">
        <v>7340</v>
      </c>
      <c r="O66" s="8">
        <v>7363</v>
      </c>
      <c r="P66" s="8">
        <v>7744</v>
      </c>
      <c r="R66" s="2"/>
    </row>
    <row r="67" spans="1:18" ht="15">
      <c r="A67" s="1" t="s">
        <v>74</v>
      </c>
      <c r="B67" s="14"/>
      <c r="C67" s="8"/>
      <c r="D67" s="8"/>
      <c r="E67" s="8"/>
      <c r="F67" s="8"/>
      <c r="G67" s="8"/>
      <c r="H67" s="8"/>
      <c r="I67" s="8">
        <v>5613.05</v>
      </c>
      <c r="J67" s="8">
        <v>5953.52</v>
      </c>
      <c r="K67" s="8">
        <v>6333.33</v>
      </c>
      <c r="L67" s="8">
        <v>6528.64</v>
      </c>
      <c r="M67" s="8">
        <v>6805</v>
      </c>
      <c r="N67" s="8">
        <v>6970</v>
      </c>
      <c r="O67" s="8">
        <v>7170</v>
      </c>
      <c r="P67" s="8">
        <v>7592</v>
      </c>
      <c r="R67" s="2"/>
    </row>
    <row r="68" spans="1:18" ht="15">
      <c r="A68" s="1" t="s">
        <v>80</v>
      </c>
      <c r="B68" s="14">
        <v>4336</v>
      </c>
      <c r="C68" s="8">
        <v>4513.609504632363</v>
      </c>
      <c r="D68" s="8">
        <v>4477.15</v>
      </c>
      <c r="E68" s="8">
        <v>4357.65</v>
      </c>
      <c r="F68" s="8">
        <v>5237.42</v>
      </c>
      <c r="G68" s="8">
        <v>4978.51</v>
      </c>
      <c r="H68" s="8">
        <v>5176.05</v>
      </c>
      <c r="I68" s="8">
        <v>4975.62</v>
      </c>
      <c r="J68" s="8">
        <v>5449.68</v>
      </c>
      <c r="K68" s="8">
        <v>5939.71</v>
      </c>
      <c r="L68" s="8">
        <v>6165.25</v>
      </c>
      <c r="M68" s="8">
        <v>6480</v>
      </c>
      <c r="N68" s="8">
        <v>6699</v>
      </c>
      <c r="O68" s="8">
        <v>7040</v>
      </c>
      <c r="P68" s="8">
        <v>7458</v>
      </c>
      <c r="R68" s="2"/>
    </row>
    <row r="69" spans="1:18" ht="15">
      <c r="A69" s="1" t="s">
        <v>69</v>
      </c>
      <c r="B69" s="14"/>
      <c r="C69" s="8"/>
      <c r="D69" s="8"/>
      <c r="E69" s="8"/>
      <c r="F69" s="8"/>
      <c r="G69" s="8"/>
      <c r="H69" s="8"/>
      <c r="I69" s="8">
        <v>6167.93</v>
      </c>
      <c r="J69" s="8">
        <v>6678.99</v>
      </c>
      <c r="K69" s="8">
        <v>7239.78</v>
      </c>
      <c r="L69" s="8">
        <v>7427.23</v>
      </c>
      <c r="M69" s="8">
        <v>7291</v>
      </c>
      <c r="N69" s="8">
        <v>7034</v>
      </c>
      <c r="O69" s="8">
        <v>6943</v>
      </c>
      <c r="P69" s="8">
        <v>7679</v>
      </c>
      <c r="R69" s="2"/>
    </row>
    <row r="70" spans="1:18" ht="15">
      <c r="A70" s="1" t="s">
        <v>75</v>
      </c>
      <c r="B70" s="8">
        <v>0</v>
      </c>
      <c r="C70" s="8">
        <v>5629.424006145039</v>
      </c>
      <c r="D70" s="8">
        <v>5193.53</v>
      </c>
      <c r="E70" s="8">
        <v>5186.01</v>
      </c>
      <c r="F70" s="8">
        <v>5655.42</v>
      </c>
      <c r="G70" s="8">
        <v>5604.31</v>
      </c>
      <c r="H70" s="8">
        <v>5731.8</v>
      </c>
      <c r="I70" s="8">
        <v>5539.4</v>
      </c>
      <c r="J70" s="8">
        <v>6033.42</v>
      </c>
      <c r="K70" s="8">
        <v>6442.33</v>
      </c>
      <c r="L70" s="8">
        <v>6520.84</v>
      </c>
      <c r="M70" s="8">
        <v>6525</v>
      </c>
      <c r="N70" s="8">
        <v>6651</v>
      </c>
      <c r="O70" s="8">
        <v>6887</v>
      </c>
      <c r="P70" s="8">
        <v>7422</v>
      </c>
      <c r="R70" s="2"/>
    </row>
    <row r="71" spans="1:18" ht="15">
      <c r="A71" s="1" t="s">
        <v>78</v>
      </c>
      <c r="B71" s="14">
        <v>4354</v>
      </c>
      <c r="C71" s="8">
        <v>4641.769880050126</v>
      </c>
      <c r="D71" s="8">
        <v>4674.25</v>
      </c>
      <c r="E71" s="8">
        <v>4517.96</v>
      </c>
      <c r="F71" s="8">
        <v>5495.99</v>
      </c>
      <c r="G71" s="8">
        <v>5093.6</v>
      </c>
      <c r="H71" s="8">
        <v>5337.3</v>
      </c>
      <c r="I71" s="8">
        <v>5085.4</v>
      </c>
      <c r="J71" s="8">
        <v>5560.57</v>
      </c>
      <c r="K71" s="8">
        <v>6037.91</v>
      </c>
      <c r="L71" s="8">
        <v>6211.49</v>
      </c>
      <c r="M71" s="8">
        <v>6373</v>
      </c>
      <c r="N71" s="8">
        <v>6537</v>
      </c>
      <c r="O71" s="8">
        <v>6776</v>
      </c>
      <c r="P71" s="8">
        <v>7187</v>
      </c>
      <c r="R71" s="2"/>
    </row>
    <row r="72" spans="1:18" ht="15">
      <c r="A72" s="1" t="s">
        <v>77</v>
      </c>
      <c r="B72" s="14">
        <v>4673</v>
      </c>
      <c r="C72" s="8">
        <v>4933.694169482129</v>
      </c>
      <c r="D72" s="8">
        <v>4884.64</v>
      </c>
      <c r="E72" s="8">
        <v>4704.28</v>
      </c>
      <c r="F72" s="8">
        <v>5494.74</v>
      </c>
      <c r="G72" s="8">
        <v>5277.05</v>
      </c>
      <c r="H72" s="8">
        <v>5426.89</v>
      </c>
      <c r="I72" s="8">
        <v>5154.23</v>
      </c>
      <c r="J72" s="8">
        <v>5556.48</v>
      </c>
      <c r="K72" s="8">
        <v>5996.75</v>
      </c>
      <c r="L72" s="8">
        <v>6144.59</v>
      </c>
      <c r="M72" s="8">
        <v>6316</v>
      </c>
      <c r="N72" s="8">
        <v>6448</v>
      </c>
      <c r="O72" s="8">
        <v>6708</v>
      </c>
      <c r="P72" s="8">
        <v>7168</v>
      </c>
      <c r="R72" s="2"/>
    </row>
    <row r="73" spans="1:18" ht="15">
      <c r="A73" s="1" t="s">
        <v>76</v>
      </c>
      <c r="B73" s="14">
        <v>5087</v>
      </c>
      <c r="C73" s="8">
        <v>5095.834474903469</v>
      </c>
      <c r="D73" s="8">
        <v>5103.19</v>
      </c>
      <c r="E73" s="8">
        <v>5011.89</v>
      </c>
      <c r="F73" s="8">
        <v>5334.23</v>
      </c>
      <c r="G73" s="8">
        <v>5296.91</v>
      </c>
      <c r="H73" s="8">
        <v>5427.37</v>
      </c>
      <c r="I73" s="8">
        <v>5221.23</v>
      </c>
      <c r="J73" s="8">
        <v>5557.39</v>
      </c>
      <c r="K73" s="8">
        <v>5920.68</v>
      </c>
      <c r="L73" s="8">
        <v>6014.67</v>
      </c>
      <c r="M73" s="8">
        <v>6170</v>
      </c>
      <c r="N73" s="8">
        <v>6216</v>
      </c>
      <c r="O73" s="8">
        <v>6344</v>
      </c>
      <c r="P73" s="8">
        <v>6668</v>
      </c>
      <c r="R73" s="2"/>
    </row>
    <row r="74" spans="1:18" ht="15">
      <c r="A74" s="1" t="s">
        <v>89</v>
      </c>
      <c r="B74" s="14"/>
      <c r="C74" s="8"/>
      <c r="D74" s="8"/>
      <c r="E74" s="8"/>
      <c r="F74" s="8"/>
      <c r="G74" s="8"/>
      <c r="H74" s="8"/>
      <c r="I74" s="8">
        <v>4457.83</v>
      </c>
      <c r="J74" s="8">
        <v>4590.78</v>
      </c>
      <c r="K74" s="8">
        <v>5057.92</v>
      </c>
      <c r="L74" s="8">
        <v>5325.93</v>
      </c>
      <c r="M74" s="8">
        <v>5716</v>
      </c>
      <c r="N74" s="8">
        <v>5889</v>
      </c>
      <c r="O74" s="8">
        <v>6199</v>
      </c>
      <c r="P74" s="8">
        <v>6749</v>
      </c>
      <c r="R74" s="2"/>
    </row>
    <row r="75" spans="1:18" ht="15">
      <c r="A75" s="1" t="s">
        <v>79</v>
      </c>
      <c r="B75" s="14">
        <v>4514</v>
      </c>
      <c r="C75" s="8">
        <v>4707.114436151352</v>
      </c>
      <c r="D75" s="8">
        <v>4633.98</v>
      </c>
      <c r="E75" s="8">
        <v>4585.56</v>
      </c>
      <c r="F75" s="8">
        <v>5009.31</v>
      </c>
      <c r="G75" s="8">
        <v>5057.82</v>
      </c>
      <c r="H75" s="8">
        <v>5144.31</v>
      </c>
      <c r="I75" s="8">
        <v>5009.19</v>
      </c>
      <c r="J75" s="8">
        <v>5441.45</v>
      </c>
      <c r="K75" s="8">
        <v>5879.67</v>
      </c>
      <c r="L75" s="8">
        <v>5980.7</v>
      </c>
      <c r="M75" s="8">
        <v>6035</v>
      </c>
      <c r="N75" s="8">
        <v>6018</v>
      </c>
      <c r="O75" s="8">
        <v>6164</v>
      </c>
      <c r="P75" s="8">
        <v>6555</v>
      </c>
      <c r="R75" s="2"/>
    </row>
    <row r="76" spans="1:18" ht="15">
      <c r="A76" s="1" t="s">
        <v>25</v>
      </c>
      <c r="B76" s="14"/>
      <c r="C76" s="8"/>
      <c r="D76" s="8"/>
      <c r="E76" s="8"/>
      <c r="F76" s="8"/>
      <c r="G76" s="8">
        <v>5157.3</v>
      </c>
      <c r="H76" s="8">
        <v>5402.23</v>
      </c>
      <c r="I76" s="8">
        <v>5078.16</v>
      </c>
      <c r="J76" s="8">
        <v>5267.45</v>
      </c>
      <c r="K76" s="8">
        <v>5528.01</v>
      </c>
      <c r="L76" s="8">
        <v>5733.78</v>
      </c>
      <c r="M76" s="8">
        <v>5991</v>
      </c>
      <c r="N76" s="8">
        <v>6011</v>
      </c>
      <c r="O76" s="8">
        <v>6108</v>
      </c>
      <c r="P76" s="8">
        <v>6501</v>
      </c>
      <c r="Q76" s="9"/>
      <c r="R76" s="2"/>
    </row>
    <row r="77" spans="1:18" ht="15">
      <c r="A77" s="1" t="s">
        <v>81</v>
      </c>
      <c r="B77" s="14">
        <v>4674</v>
      </c>
      <c r="C77" s="8">
        <v>4951.192460079672</v>
      </c>
      <c r="D77" s="8">
        <v>4561.09</v>
      </c>
      <c r="E77" s="8">
        <v>4299.22</v>
      </c>
      <c r="F77" s="8">
        <v>5192.04</v>
      </c>
      <c r="G77" s="8">
        <v>4779.41</v>
      </c>
      <c r="H77" s="8">
        <v>4954.42</v>
      </c>
      <c r="I77" s="8">
        <v>4681.64</v>
      </c>
      <c r="J77" s="8">
        <v>5063.01</v>
      </c>
      <c r="K77" s="8">
        <v>5478.1</v>
      </c>
      <c r="L77" s="8">
        <v>5575.31</v>
      </c>
      <c r="M77" s="8">
        <v>5701</v>
      </c>
      <c r="N77" s="8">
        <v>5816</v>
      </c>
      <c r="O77" s="8">
        <v>6010</v>
      </c>
      <c r="P77" s="8">
        <v>6359</v>
      </c>
      <c r="R77" s="2"/>
    </row>
    <row r="78" spans="1:18" ht="15">
      <c r="A78" s="1" t="s">
        <v>94</v>
      </c>
      <c r="B78" s="14"/>
      <c r="C78" s="8"/>
      <c r="D78" s="8"/>
      <c r="E78" s="8"/>
      <c r="F78" s="8"/>
      <c r="G78" s="8"/>
      <c r="H78" s="8"/>
      <c r="I78" s="8"/>
      <c r="J78" s="8"/>
      <c r="K78" s="8">
        <v>5494.54</v>
      </c>
      <c r="L78" s="8">
        <v>5456.24</v>
      </c>
      <c r="M78" s="8">
        <v>5381</v>
      </c>
      <c r="N78" s="8">
        <v>5296</v>
      </c>
      <c r="O78" s="8">
        <v>5511</v>
      </c>
      <c r="P78" s="8">
        <v>6219</v>
      </c>
      <c r="Q78" s="9"/>
      <c r="R78" s="2"/>
    </row>
    <row r="79" spans="1:18" ht="15">
      <c r="A79" s="1" t="s">
        <v>28</v>
      </c>
      <c r="B79" s="14">
        <v>4015</v>
      </c>
      <c r="C79" s="8">
        <v>4335.091533174051</v>
      </c>
      <c r="D79" s="8">
        <v>4262.08</v>
      </c>
      <c r="E79" s="8">
        <v>3953.26</v>
      </c>
      <c r="F79" s="8">
        <v>4447.81</v>
      </c>
      <c r="G79" s="8">
        <v>4484.99</v>
      </c>
      <c r="H79" s="8">
        <v>4533.86</v>
      </c>
      <c r="I79" s="8">
        <v>4459.24</v>
      </c>
      <c r="J79" s="8">
        <v>4889.01</v>
      </c>
      <c r="K79" s="8">
        <v>5244.21</v>
      </c>
      <c r="L79" s="8">
        <v>5329.94</v>
      </c>
      <c r="M79" s="8">
        <v>5425</v>
      </c>
      <c r="N79" s="8">
        <v>5601</v>
      </c>
      <c r="O79" s="8">
        <v>5813</v>
      </c>
      <c r="P79" s="8">
        <v>6165</v>
      </c>
      <c r="R79" s="2"/>
    </row>
    <row r="80" spans="1:18" ht="15">
      <c r="A80" s="1" t="s">
        <v>85</v>
      </c>
      <c r="B80" s="14"/>
      <c r="C80" s="8"/>
      <c r="D80" s="8"/>
      <c r="E80" s="8"/>
      <c r="F80" s="8"/>
      <c r="G80" s="8">
        <v>4233.47</v>
      </c>
      <c r="H80" s="8">
        <v>4247.97</v>
      </c>
      <c r="I80" s="8">
        <v>4119.01</v>
      </c>
      <c r="J80" s="8">
        <v>4459.26</v>
      </c>
      <c r="K80" s="8">
        <v>4832.04</v>
      </c>
      <c r="L80" s="8">
        <v>5071.83</v>
      </c>
      <c r="M80" s="8">
        <v>5340</v>
      </c>
      <c r="N80" s="8">
        <v>5559</v>
      </c>
      <c r="O80" s="8">
        <v>5742</v>
      </c>
      <c r="P80" s="8">
        <v>6109</v>
      </c>
      <c r="R80" s="2"/>
    </row>
    <row r="81" spans="1:18" ht="15">
      <c r="A81" s="1" t="s">
        <v>26</v>
      </c>
      <c r="B81" s="14">
        <v>4890</v>
      </c>
      <c r="C81" s="8">
        <v>5310.3408625956745</v>
      </c>
      <c r="D81" s="8">
        <v>5404.01</v>
      </c>
      <c r="E81" s="8">
        <v>5322.09</v>
      </c>
      <c r="F81" s="8">
        <v>6099.25</v>
      </c>
      <c r="G81" s="8">
        <v>4737.58</v>
      </c>
      <c r="H81" s="8">
        <v>4949.3</v>
      </c>
      <c r="I81" s="8">
        <v>4573.27</v>
      </c>
      <c r="J81" s="8">
        <v>4814.89</v>
      </c>
      <c r="K81" s="8">
        <v>5159.48</v>
      </c>
      <c r="L81" s="8">
        <v>5210.62</v>
      </c>
      <c r="M81" s="8">
        <v>5370</v>
      </c>
      <c r="N81" s="8">
        <v>5421</v>
      </c>
      <c r="O81" s="8">
        <v>5675</v>
      </c>
      <c r="P81" s="8">
        <v>6054</v>
      </c>
      <c r="R81" s="2"/>
    </row>
    <row r="82" spans="1:18" ht="15">
      <c r="A82" s="1" t="s">
        <v>82</v>
      </c>
      <c r="B82" s="14">
        <v>4403</v>
      </c>
      <c r="C82" s="8">
        <v>4786.530601464928</v>
      </c>
      <c r="D82" s="8">
        <v>4720.7</v>
      </c>
      <c r="E82" s="8">
        <v>4248.41</v>
      </c>
      <c r="F82" s="8">
        <v>4620.99</v>
      </c>
      <c r="G82" s="8">
        <v>4545.87</v>
      </c>
      <c r="H82" s="8">
        <v>4624.89</v>
      </c>
      <c r="I82" s="8">
        <v>4434.17</v>
      </c>
      <c r="J82" s="8">
        <v>4763.79</v>
      </c>
      <c r="K82" s="8">
        <v>5088.37</v>
      </c>
      <c r="L82" s="8">
        <v>5191.48</v>
      </c>
      <c r="M82" s="8">
        <v>5328</v>
      </c>
      <c r="N82" s="8">
        <v>5419</v>
      </c>
      <c r="O82" s="8">
        <v>5564</v>
      </c>
      <c r="P82" s="8">
        <v>5889</v>
      </c>
      <c r="R82" s="2"/>
    </row>
    <row r="83" spans="1:18" ht="15">
      <c r="A83" s="1" t="s">
        <v>83</v>
      </c>
      <c r="B83" s="14">
        <v>4876</v>
      </c>
      <c r="C83" s="8">
        <v>5001.37260060416</v>
      </c>
      <c r="D83" s="8">
        <v>4779.13</v>
      </c>
      <c r="E83" s="8">
        <v>4754.42</v>
      </c>
      <c r="F83" s="8">
        <v>5325.72</v>
      </c>
      <c r="G83" s="8">
        <v>4438.7</v>
      </c>
      <c r="H83" s="8">
        <v>4488.64</v>
      </c>
      <c r="I83" s="8">
        <v>4297.58</v>
      </c>
      <c r="J83" s="8">
        <v>4524.02</v>
      </c>
      <c r="K83" s="8">
        <v>4826.47</v>
      </c>
      <c r="L83" s="8">
        <v>4916.96</v>
      </c>
      <c r="M83" s="8">
        <v>5052</v>
      </c>
      <c r="N83" s="8">
        <v>5126</v>
      </c>
      <c r="O83" s="8">
        <v>5366</v>
      </c>
      <c r="P83" s="8">
        <v>5926</v>
      </c>
      <c r="R83" s="2"/>
    </row>
    <row r="84" spans="1:18" ht="15">
      <c r="A84" s="1" t="s">
        <v>84</v>
      </c>
      <c r="B84" s="14"/>
      <c r="C84" s="8"/>
      <c r="D84" s="8"/>
      <c r="E84" s="8"/>
      <c r="F84" s="8"/>
      <c r="G84" s="8"/>
      <c r="H84" s="8">
        <v>4562.82</v>
      </c>
      <c r="I84" s="8">
        <v>4204.05</v>
      </c>
      <c r="J84" s="8">
        <v>4260.79</v>
      </c>
      <c r="K84" s="8">
        <v>4446.09</v>
      </c>
      <c r="L84" s="8">
        <v>4529.93</v>
      </c>
      <c r="M84" s="8">
        <v>4837</v>
      </c>
      <c r="N84" s="8">
        <v>5016</v>
      </c>
      <c r="O84" s="8">
        <v>5227</v>
      </c>
      <c r="P84" s="8">
        <v>5642</v>
      </c>
      <c r="R84" s="2"/>
    </row>
    <row r="85" spans="1:18" ht="15">
      <c r="A85" s="1" t="s">
        <v>88</v>
      </c>
      <c r="B85" s="14"/>
      <c r="C85" s="8"/>
      <c r="D85" s="8"/>
      <c r="E85" s="8"/>
      <c r="F85" s="8"/>
      <c r="G85" s="8">
        <v>3450.65</v>
      </c>
      <c r="H85" s="8">
        <v>3484.55</v>
      </c>
      <c r="I85" s="8">
        <v>3401.03</v>
      </c>
      <c r="J85" s="8">
        <v>3699.17</v>
      </c>
      <c r="K85" s="8">
        <v>4026.61</v>
      </c>
      <c r="L85" s="8">
        <v>4198.68</v>
      </c>
      <c r="M85" s="8">
        <v>4406</v>
      </c>
      <c r="N85" s="8">
        <v>4492</v>
      </c>
      <c r="O85" s="8">
        <v>4695</v>
      </c>
      <c r="P85" s="8">
        <v>5032</v>
      </c>
      <c r="R85" s="2"/>
    </row>
    <row r="86" spans="1:18" s="27" customFormat="1" ht="15">
      <c r="A86" s="1" t="s">
        <v>37</v>
      </c>
      <c r="B86" s="28"/>
      <c r="C86" s="29"/>
      <c r="D86" s="29"/>
      <c r="E86" s="29"/>
      <c r="F86" s="29"/>
      <c r="G86" s="29"/>
      <c r="H86" s="8">
        <v>3639.9</v>
      </c>
      <c r="I86" s="8">
        <v>3697.78</v>
      </c>
      <c r="J86" s="8">
        <v>4003.2</v>
      </c>
      <c r="K86" s="8">
        <v>4227.37</v>
      </c>
      <c r="L86" s="8">
        <v>4314.22</v>
      </c>
      <c r="M86" s="8">
        <v>4391</v>
      </c>
      <c r="N86" s="8">
        <v>4488</v>
      </c>
      <c r="O86" s="8">
        <v>4658</v>
      </c>
      <c r="P86" s="8">
        <v>4993</v>
      </c>
      <c r="R86" s="26"/>
    </row>
    <row r="87" spans="1:18" s="35" customFormat="1" ht="15">
      <c r="A87" s="1" t="s">
        <v>92</v>
      </c>
      <c r="B87" s="33"/>
      <c r="C87" s="31"/>
      <c r="D87" s="31"/>
      <c r="E87" s="31"/>
      <c r="F87" s="31"/>
      <c r="G87" s="31"/>
      <c r="H87" s="3"/>
      <c r="I87" s="3"/>
      <c r="J87" s="8">
        <v>3811.62</v>
      </c>
      <c r="K87" s="8">
        <v>4113.98</v>
      </c>
      <c r="L87" s="8">
        <v>4139.67</v>
      </c>
      <c r="M87" s="8">
        <v>4285</v>
      </c>
      <c r="N87" s="8">
        <v>4312</v>
      </c>
      <c r="O87" s="8">
        <v>4533</v>
      </c>
      <c r="P87" s="8">
        <v>4929</v>
      </c>
      <c r="R87" s="36"/>
    </row>
    <row r="88" spans="1:18" ht="15">
      <c r="A88" s="1" t="s">
        <v>86</v>
      </c>
      <c r="B88" s="14"/>
      <c r="C88" s="8"/>
      <c r="D88" s="8"/>
      <c r="E88" s="8"/>
      <c r="F88" s="8"/>
      <c r="G88" s="8">
        <v>4082.92</v>
      </c>
      <c r="H88" s="8">
        <v>4146.01</v>
      </c>
      <c r="I88" s="8">
        <v>3654.61</v>
      </c>
      <c r="J88" s="8">
        <v>3515.47</v>
      </c>
      <c r="K88" s="8">
        <v>3798.56</v>
      </c>
      <c r="L88" s="8">
        <v>3956.65</v>
      </c>
      <c r="M88" s="8">
        <v>4143</v>
      </c>
      <c r="N88" s="8">
        <v>4257</v>
      </c>
      <c r="O88" s="8">
        <v>4416</v>
      </c>
      <c r="P88" s="8">
        <v>4675</v>
      </c>
      <c r="Q88" s="18">
        <f>SUM(Q89/P94)</f>
        <v>0.328115263097914</v>
      </c>
      <c r="R88" s="2" t="s">
        <v>39</v>
      </c>
    </row>
    <row r="89" spans="1:18" ht="15">
      <c r="A89" s="1" t="s">
        <v>87</v>
      </c>
      <c r="B89" s="14"/>
      <c r="C89" s="8"/>
      <c r="D89" s="8"/>
      <c r="E89" s="8"/>
      <c r="F89" s="8"/>
      <c r="G89" s="8"/>
      <c r="H89" s="8"/>
      <c r="I89" s="8">
        <v>3498.89</v>
      </c>
      <c r="J89" s="8">
        <v>3678.17</v>
      </c>
      <c r="K89" s="8">
        <v>3850.82</v>
      </c>
      <c r="L89" s="8">
        <v>3906.71</v>
      </c>
      <c r="M89" s="8">
        <v>4120</v>
      </c>
      <c r="N89" s="8">
        <v>4263</v>
      </c>
      <c r="O89" s="8">
        <v>4466</v>
      </c>
      <c r="P89" s="8">
        <v>4818</v>
      </c>
      <c r="Q89" s="8">
        <f>SUM(P42:P93)</f>
        <v>405957</v>
      </c>
      <c r="R89" s="2"/>
    </row>
    <row r="90" spans="1:18" ht="15">
      <c r="A90" s="1" t="s">
        <v>29</v>
      </c>
      <c r="B90" s="14"/>
      <c r="C90" s="8"/>
      <c r="D90" s="8"/>
      <c r="E90" s="8"/>
      <c r="F90" s="8"/>
      <c r="G90" s="8">
        <v>3468.02</v>
      </c>
      <c r="H90" s="8">
        <v>3512.2</v>
      </c>
      <c r="I90" s="8">
        <v>3420.12</v>
      </c>
      <c r="J90" s="8">
        <v>3705.61</v>
      </c>
      <c r="K90" s="8">
        <v>3960</v>
      </c>
      <c r="L90" s="8">
        <v>4006.53</v>
      </c>
      <c r="M90" s="8">
        <v>4112</v>
      </c>
      <c r="N90" s="8">
        <v>4158</v>
      </c>
      <c r="O90" s="8">
        <v>4254</v>
      </c>
      <c r="P90" s="8">
        <v>4444</v>
      </c>
      <c r="Q90" s="9" t="s">
        <v>6</v>
      </c>
      <c r="R90" s="7"/>
    </row>
    <row r="91" spans="1:18" ht="15">
      <c r="A91" s="1" t="s">
        <v>41</v>
      </c>
      <c r="B91" s="14"/>
      <c r="C91" s="8"/>
      <c r="D91" s="8"/>
      <c r="E91" s="8"/>
      <c r="F91" s="8"/>
      <c r="G91" s="8"/>
      <c r="H91" s="8">
        <v>4754.82</v>
      </c>
      <c r="I91" s="8">
        <v>4592.82</v>
      </c>
      <c r="J91" s="8">
        <v>4710.9</v>
      </c>
      <c r="K91" s="8">
        <v>4749.89</v>
      </c>
      <c r="L91" s="8">
        <v>4536.19</v>
      </c>
      <c r="M91" s="8">
        <v>4632</v>
      </c>
      <c r="N91" s="8">
        <v>4721</v>
      </c>
      <c r="O91" s="8">
        <v>4764</v>
      </c>
      <c r="P91" s="8">
        <v>4973</v>
      </c>
      <c r="R91" s="2"/>
    </row>
    <row r="92" spans="1:18" ht="15">
      <c r="A92" s="1" t="s">
        <v>40</v>
      </c>
      <c r="B92" s="14"/>
      <c r="C92" s="8"/>
      <c r="D92" s="8"/>
      <c r="E92" s="8"/>
      <c r="F92" s="8"/>
      <c r="G92" s="8"/>
      <c r="H92" s="8"/>
      <c r="I92" s="8">
        <v>3413.85</v>
      </c>
      <c r="J92" s="8">
        <v>3743.73</v>
      </c>
      <c r="K92" s="8">
        <v>3927.84</v>
      </c>
      <c r="L92" s="8">
        <v>3782.13</v>
      </c>
      <c r="M92" s="8">
        <v>3714</v>
      </c>
      <c r="N92" s="8">
        <v>3738</v>
      </c>
      <c r="O92" s="8">
        <v>3956</v>
      </c>
      <c r="P92" s="8">
        <v>4220</v>
      </c>
      <c r="Q92" s="9">
        <v>52</v>
      </c>
      <c r="R92" s="7"/>
    </row>
    <row r="93" spans="1:18" ht="15">
      <c r="A93" s="1" t="s">
        <v>107</v>
      </c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v>3875</v>
      </c>
      <c r="P93" s="8">
        <v>3936</v>
      </c>
      <c r="Q93" s="9"/>
      <c r="R93" s="7"/>
    </row>
    <row r="94" spans="2:18" ht="15">
      <c r="B94" s="21">
        <f>SUM(B5:B91)</f>
        <v>505574</v>
      </c>
      <c r="C94" s="21">
        <f>SUM(C5:C91)</f>
        <v>542918.5645237003</v>
      </c>
      <c r="D94" s="21">
        <f>SUM(D5:D91)</f>
        <v>564004.7699999998</v>
      </c>
      <c r="E94" s="21">
        <f>SUM(E5:E91)</f>
        <v>613879.93</v>
      </c>
      <c r="F94" s="21">
        <f>SUM(F5:F91)</f>
        <v>639280.6400000002</v>
      </c>
      <c r="G94" s="21">
        <f>SUM(G5:G92)</f>
        <v>638826.0700000002</v>
      </c>
      <c r="H94" s="21">
        <f>SUM(H4:H92)</f>
        <v>675001.0000000001</v>
      </c>
      <c r="I94" s="21">
        <f>SUM(I4:I92)</f>
        <v>752787.48</v>
      </c>
      <c r="J94" s="21">
        <f>SUM(J4:J92)</f>
        <v>791308.1100000002</v>
      </c>
      <c r="K94" s="21">
        <f>SUM(K4:K92)</f>
        <v>857322.59</v>
      </c>
      <c r="L94" s="21">
        <f>SUM(L3:L92)</f>
        <v>1034202.7100000003</v>
      </c>
      <c r="M94" s="21">
        <f>SUM(M3:M92)</f>
        <v>1072414</v>
      </c>
      <c r="N94" s="21">
        <f>SUM(N3:N92)</f>
        <v>1067766</v>
      </c>
      <c r="O94" s="21">
        <f>SUM(O3:O93)</f>
        <v>1139072</v>
      </c>
      <c r="P94" s="21">
        <f>SUM(P3:P93)</f>
        <v>1237239</v>
      </c>
      <c r="Q94" s="21">
        <f>SUM(Q12+Q42+Q89)</f>
        <v>1237239</v>
      </c>
      <c r="R94" s="2"/>
    </row>
    <row r="96" spans="1:2" ht="15">
      <c r="A96" s="10"/>
      <c r="B96" s="10"/>
    </row>
    <row r="97" spans="1:2" ht="15">
      <c r="A97" s="10"/>
      <c r="B97" s="10"/>
    </row>
    <row r="98" spans="1:2" ht="15">
      <c r="A98" s="10"/>
      <c r="B98" s="10"/>
    </row>
  </sheetData>
  <sheetProtection/>
  <printOptions gridLines="1"/>
  <pageMargins left="0.7" right="0.7" top="0.97" bottom="0.5" header="0.3" footer="0.3"/>
  <pageSetup fitToHeight="3" fitToWidth="1" horizontalDpi="600" verticalDpi="600" orientation="landscape" r:id="rId1"/>
  <headerFooter>
    <oddHeader>&amp;CPrairieCat Administrative Council 
Public Library Representation Tiers (based on budget drafts)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judyh</dc:creator>
  <cp:keywords/>
  <dc:description/>
  <cp:lastModifiedBy>Carolyn Coulter</cp:lastModifiedBy>
  <cp:lastPrinted>2019-04-26T15:01:25Z</cp:lastPrinted>
  <dcterms:created xsi:type="dcterms:W3CDTF">2010-04-26T23:22:08Z</dcterms:created>
  <dcterms:modified xsi:type="dcterms:W3CDTF">2023-03-20T18:05:20Z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Matt Maturo</vt:lpwstr>
  </property>
  <property fmtid="{D5CDD505-2E9C-101B-9397-08002B2CF9AE}" pid="3" name="Order">
    <vt:lpwstr>604000.000000000</vt:lpwstr>
  </property>
  <property fmtid="{D5CDD505-2E9C-101B-9397-08002B2CF9AE}" pid="4" name="display_urn:schemas-microsoft-com:office:office#Author">
    <vt:lpwstr>Matt Maturo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